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mc:AlternateContent xmlns:mc="http://schemas.openxmlformats.org/markup-compatibility/2006">
    <mc:Choice Requires="x15">
      <x15ac:absPath xmlns:x15ac="http://schemas.microsoft.com/office/spreadsheetml/2010/11/ac" url="C:\Users\cbshu\Downloads\"/>
    </mc:Choice>
  </mc:AlternateContent>
  <xr:revisionPtr revIDLastSave="0" documentId="13_ncr:1_{F9E6BF75-32AF-4D37-9016-F5D0310C2460}" xr6:coauthVersionLast="47" xr6:coauthVersionMax="47" xr10:uidLastSave="{00000000-0000-0000-0000-000000000000}"/>
  <bookViews>
    <workbookView xWindow="-120" yWindow="-120" windowWidth="21840" windowHeight="13020" tabRatio="945" xr2:uid="{00000000-000D-0000-FFFF-FFFF00000000}"/>
  </bookViews>
  <sheets>
    <sheet name="Instructions" sheetId="13" r:id="rId1"/>
    <sheet name="INVENTORY RECORD" sheetId="1" r:id="rId2"/>
    <sheet name="OTHER INCOME RECORD" sheetId="17" r:id="rId3"/>
    <sheet name="EXPENSE RECORD" sheetId="4" r:id="rId4"/>
    <sheet name="PROJECT SUMMARY" sheetId="7" r:id="rId5"/>
    <sheet name="BREEDING &amp; PRODUCTION RECORD" sheetId="6" r:id="rId6"/>
    <sheet name="LABOR RECORD" sheetId="2" r:id="rId7"/>
    <sheet name="COMMODITY RECORD" sheetId="12" r:id="rId8"/>
    <sheet name="Look up" sheetId="8" state="hidden" r:id="rId9"/>
  </sheets>
  <definedNames>
    <definedName name="_xlnm.Print_Area" localSheetId="5">'BREEDING &amp; PRODUCTION RECORD'!$A$1:$N$46</definedName>
    <definedName name="_xlnm.Print_Area" localSheetId="7">'COMMODITY RECORD'!$A$1:$D$62</definedName>
    <definedName name="_xlnm.Print_Area" localSheetId="3">'EXPENSE RECORD'!$A$1:$E$54</definedName>
    <definedName name="_xlnm.Print_Area" localSheetId="0">Instructions!$A$1:$C$12</definedName>
    <definedName name="_xlnm.Print_Area" localSheetId="1">'INVENTORY RECORD'!$A$1:$F$49</definedName>
    <definedName name="_xlnm.Print_Area" localSheetId="6">'LABOR RECORD'!$A$1:$K$41</definedName>
    <definedName name="_xlnm.Print_Area" localSheetId="2">'OTHER INCOME RECORD'!$A$1:$E$54</definedName>
    <definedName name="_xlnm.Print_Area" localSheetId="4">'PROJECT SUMMARY'!$A$1:$J$48</definedName>
    <definedName name="_xlnm.Print_Titles" localSheetId="5">'BREEDING &amp; PRODUCTION RECORD'!$1:$7</definedName>
    <definedName name="_xlnm.Print_Titles" localSheetId="6">'LABOR RECORD'!$1:$7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 i="7" l="1"/>
  <c r="D49" i="17" l="1"/>
  <c r="D5" i="17"/>
  <c r="D54" i="17" s="1"/>
  <c r="D4" i="17"/>
  <c r="C37" i="1"/>
  <c r="C29" i="1"/>
  <c r="C21" i="1"/>
  <c r="E20" i="1"/>
  <c r="E19" i="1"/>
  <c r="E18" i="1"/>
  <c r="E17" i="1"/>
  <c r="E16" i="1"/>
  <c r="E28" i="1"/>
  <c r="E27" i="1"/>
  <c r="E26" i="1"/>
  <c r="E25" i="1"/>
  <c r="E24" i="1"/>
  <c r="C5" i="12"/>
  <c r="D4" i="4"/>
  <c r="K4" i="6"/>
  <c r="I4" i="7"/>
  <c r="I4" i="2"/>
  <c r="E29" i="1" l="1"/>
  <c r="E10" i="1"/>
  <c r="E11" i="1"/>
  <c r="E12" i="1"/>
  <c r="C13" i="1" l="1"/>
  <c r="I5" i="7" l="1"/>
  <c r="C6" i="12"/>
  <c r="K5" i="6"/>
  <c r="M46" i="6" s="1"/>
  <c r="D5" i="4"/>
  <c r="I5" i="2"/>
  <c r="I48" i="7" l="1"/>
  <c r="D62" i="12"/>
  <c r="D54" i="4"/>
  <c r="J41" i="2"/>
  <c r="E49" i="1"/>
  <c r="C57" i="12" l="1"/>
  <c r="C40" i="12"/>
  <c r="C23" i="12"/>
  <c r="D49" i="4" l="1"/>
  <c r="I16" i="7" l="1"/>
  <c r="E44" i="1"/>
  <c r="E43" i="1"/>
  <c r="E42" i="1"/>
  <c r="E41" i="1"/>
  <c r="E9" i="1"/>
  <c r="C45" i="1"/>
  <c r="C46" i="1" s="1"/>
  <c r="E40" i="1"/>
  <c r="E8" i="1"/>
  <c r="E13" i="1" l="1"/>
  <c r="I17" i="7" s="1"/>
  <c r="E21" i="1"/>
  <c r="I15" i="7" s="1"/>
  <c r="I19" i="7" s="1"/>
  <c r="E45" i="1"/>
  <c r="I10" i="7" s="1"/>
  <c r="I12" i="7" l="1"/>
  <c r="I21" i="7" l="1"/>
</calcChain>
</file>

<file path=xl/sharedStrings.xml><?xml version="1.0" encoding="utf-8"?>
<sst xmlns="http://schemas.openxmlformats.org/spreadsheetml/2006/main" count="234" uniqueCount="154">
  <si>
    <t>BEGINNING INVENTORY</t>
  </si>
  <si>
    <t>DATE</t>
  </si>
  <si>
    <t>DESCRIPTION</t>
  </si>
  <si>
    <t>HOURS INVESTED</t>
  </si>
  <si>
    <t>HEALTH TREATMENT</t>
  </si>
  <si>
    <t>REASON FOR TREATMENT</t>
  </si>
  <si>
    <t>HEALTH CARE DESCRIPTION</t>
  </si>
  <si>
    <t>NUMBER OF HEAD</t>
  </si>
  <si>
    <t>LOSS/DEATH RECORD</t>
  </si>
  <si>
    <t>ENDING INVENTORY</t>
  </si>
  <si>
    <t>M</t>
  </si>
  <si>
    <t>F</t>
  </si>
  <si>
    <t>VALUE PER HEAD</t>
  </si>
  <si>
    <t>TOTAL VALUE</t>
  </si>
  <si>
    <t>Beef</t>
  </si>
  <si>
    <t>Sheep</t>
  </si>
  <si>
    <t>Swine</t>
  </si>
  <si>
    <t>Rabbit</t>
  </si>
  <si>
    <t>Poultry</t>
  </si>
  <si>
    <t>ON HAND AS OF:</t>
  </si>
  <si>
    <t>LIVESTOCK SOLD IN THE YEAR</t>
  </si>
  <si>
    <t>MEDICINE/ DOSAGE</t>
  </si>
  <si>
    <t>October</t>
  </si>
  <si>
    <t>Inventory Record</t>
  </si>
  <si>
    <t>Project Summary</t>
  </si>
  <si>
    <t>Total Income</t>
  </si>
  <si>
    <t>Total Expenses:</t>
  </si>
  <si>
    <t>TOTAL ENDING INVENTORY (B)</t>
  </si>
  <si>
    <t>Value of Ending Inventory (B)</t>
  </si>
  <si>
    <t>TOTAL LIVESTOCK LOSS</t>
  </si>
  <si>
    <t>March</t>
  </si>
  <si>
    <t>April</t>
  </si>
  <si>
    <t>May</t>
  </si>
  <si>
    <t>June</t>
  </si>
  <si>
    <t>July</t>
  </si>
  <si>
    <t>Dairy Cattle</t>
  </si>
  <si>
    <t>Companion Animal</t>
  </si>
  <si>
    <t>Dog</t>
  </si>
  <si>
    <t>Horse</t>
  </si>
  <si>
    <t>Dairy Goat</t>
  </si>
  <si>
    <t>Meat Goat</t>
  </si>
  <si>
    <t>January</t>
  </si>
  <si>
    <t xml:space="preserve">Project Area: </t>
  </si>
  <si>
    <t>4.D.</t>
  </si>
  <si>
    <t>Brookings County 4-H Cumulative Member Record</t>
  </si>
  <si>
    <t>(time spent within project, for example: mixing feed, bedding, cleaning stalls, show prep, etc.)</t>
  </si>
  <si>
    <t>Project Area:</t>
  </si>
  <si>
    <t>Inventory check (should be zero):</t>
  </si>
  <si>
    <t>GENERAL DESCRIPTION</t>
  </si>
  <si>
    <t>ANIMAL(S) TREATED</t>
  </si>
  <si>
    <t>TOTAL</t>
  </si>
  <si>
    <t>November</t>
  </si>
  <si>
    <t>December</t>
  </si>
  <si>
    <t>February</t>
  </si>
  <si>
    <t>August</t>
  </si>
  <si>
    <t>September</t>
  </si>
  <si>
    <t>Breeding &amp; Production Record</t>
  </si>
  <si>
    <t>Labor Record</t>
  </si>
  <si>
    <t>Commodity Record</t>
  </si>
  <si>
    <t>Instructions</t>
  </si>
  <si>
    <t>Commodity list</t>
  </si>
  <si>
    <t>Project Area for tabs 1-6 and 8</t>
  </si>
  <si>
    <t>Select Species</t>
  </si>
  <si>
    <t>COST</t>
  </si>
  <si>
    <t>DAM ID</t>
  </si>
  <si>
    <t>DATE BRED</t>
  </si>
  <si>
    <t>SIRE ID</t>
  </si>
  <si>
    <t>DATE OFFSPRING BORN</t>
  </si>
  <si>
    <t>NUMBER BORN</t>
  </si>
  <si>
    <t>OFFSPRING ID#</t>
  </si>
  <si>
    <t>AVERAGE BIRTH WEIGHT</t>
  </si>
  <si>
    <t>NUMBER WEANED</t>
  </si>
  <si>
    <t>AVERAGE WEANING WEIGHT</t>
  </si>
  <si>
    <t>MONTH</t>
  </si>
  <si>
    <t>QUANTITY (in pounds)</t>
  </si>
  <si>
    <t>QUANTITY (in dozen)</t>
  </si>
  <si>
    <t>WOOL PRODUCTION</t>
  </si>
  <si>
    <t>MILK PRODUCTION</t>
  </si>
  <si>
    <t>EGG PRODUCTION</t>
  </si>
  <si>
    <t>INCOME</t>
  </si>
  <si>
    <t>EXPENSES</t>
  </si>
  <si>
    <t>NET INCOME/(LOSS):</t>
  </si>
  <si>
    <t>Use this tab to record breeding and production information for this project area.</t>
  </si>
  <si>
    <t>If applicable to your project area, record the amount of commodities that were produced for Wool, Milk, or Eggs.</t>
  </si>
  <si>
    <t>4-H Year</t>
  </si>
  <si>
    <t>4-H Year:</t>
  </si>
  <si>
    <t>MEMBER COMMENTS (In the box below, tell us your livestock project story)</t>
  </si>
  <si>
    <t>2021-2022</t>
  </si>
  <si>
    <t>2022-2023</t>
  </si>
  <si>
    <t>2023-2024</t>
  </si>
  <si>
    <t>2024-2025</t>
  </si>
  <si>
    <t>2025-2026</t>
  </si>
  <si>
    <t>2026-2027</t>
  </si>
  <si>
    <t>2027-2028</t>
  </si>
  <si>
    <t>2028-2029</t>
  </si>
  <si>
    <t>2029-2030</t>
  </si>
  <si>
    <t>Select 4-H Year</t>
  </si>
  <si>
    <t>Section Name</t>
  </si>
  <si>
    <t>Type</t>
  </si>
  <si>
    <t>Annual - new every year</t>
  </si>
  <si>
    <t>OVERALL ANIMAL PROJECT FINANCIAL RECORD</t>
  </si>
  <si>
    <t>Optional section</t>
  </si>
  <si>
    <t>Expense Record</t>
  </si>
  <si>
    <t>2030-2031</t>
  </si>
  <si>
    <t>2031-2032</t>
  </si>
  <si>
    <t>2032-2033</t>
  </si>
  <si>
    <t>2033-2034</t>
  </si>
  <si>
    <t>2034-2035</t>
  </si>
  <si>
    <t>2035-2036</t>
  </si>
  <si>
    <t>2036-2037</t>
  </si>
  <si>
    <t>2037-2038</t>
  </si>
  <si>
    <t>2038-2039</t>
  </si>
  <si>
    <t>2039-2040</t>
  </si>
  <si>
    <t>2040-2041</t>
  </si>
  <si>
    <t>2041-2042</t>
  </si>
  <si>
    <t>2042-2043</t>
  </si>
  <si>
    <t>2043-2044</t>
  </si>
  <si>
    <t>2044-2045</t>
  </si>
  <si>
    <t>2045-2046</t>
  </si>
  <si>
    <t>4.1 Animal Project Inventory Record</t>
  </si>
  <si>
    <t>4.1 Animal Project Expense Record</t>
  </si>
  <si>
    <t>4.1 Animal Project Summary</t>
  </si>
  <si>
    <t>4.1 Animal Project Labor Record</t>
  </si>
  <si>
    <t>4.1 Animal Project Breeding/Production Record</t>
  </si>
  <si>
    <t>4.1 Animal Project Commodity Record</t>
  </si>
  <si>
    <t>4.1 Animal Project Other Income Record</t>
  </si>
  <si>
    <t>4.1 Other Income</t>
  </si>
  <si>
    <t>4.1 Inventory</t>
  </si>
  <si>
    <t>Other Income Record</t>
  </si>
  <si>
    <t>4.1 Expenses</t>
  </si>
  <si>
    <t>4.1 Summary</t>
  </si>
  <si>
    <t>4.1 Labor Record</t>
  </si>
  <si>
    <t>4.1 Breeding Record</t>
  </si>
  <si>
    <t>4.1 Commodity Record</t>
  </si>
  <si>
    <t>LIVESTOCK PURCHASED OR ACQUIRED IN THE YEAR (leased, family herd, born, granted, etc)</t>
  </si>
  <si>
    <t>TOTAL LIVESTOCK PURCHASED (C)</t>
  </si>
  <si>
    <t>Livestock Sold and Other Income (A)</t>
  </si>
  <si>
    <t>TOTAL LIVESTOCK SOLD (A)</t>
  </si>
  <si>
    <t>Livestock Purchased (C)</t>
  </si>
  <si>
    <t>Feed and Other Expenses (D)</t>
  </si>
  <si>
    <t>TOTAL BEGINNING INVENTORY (E)</t>
  </si>
  <si>
    <t>DESCRIPTION OF OTHER INCOME</t>
  </si>
  <si>
    <t>TOTAL OTHER INCOME (A)</t>
  </si>
  <si>
    <t>TOTAL EXPENSES (D)</t>
  </si>
  <si>
    <t>DESCRIPTION OF EXPENSE</t>
  </si>
  <si>
    <t>Value of Beginning Inventory (E)</t>
  </si>
  <si>
    <t>DOLLAR AMOUNT</t>
  </si>
  <si>
    <t>Select your species and current 4-H year.  This tab will be used to track your beginning inventory, purchases, losses, sales and ending inventory in terms of quantity and value of animals.</t>
  </si>
  <si>
    <t>This tab should be used to record your income for the project area of commodities from those animals, show earnings, or any other income related to your animal project(s).</t>
  </si>
  <si>
    <t>Purchases for feed, show supplies, fees for shows, taxes, interest, marketing, transportation, insurance, health care and other expenses for the year should be recorded in this tab.</t>
  </si>
  <si>
    <t>The financials for this tab should auto-populate from the previous tabs as you fill them out.  There is a summary box that you should use to write a brief summary of your project area for the year. Include comments describing the labor you put into the project, any commodities produced by your animals, breeding/production as well as other aspects of the project area that you learned this year.</t>
  </si>
  <si>
    <t>Use this tab to record the effort that you put into your project area for the entire year.  For example: mixing feed, bedding, cleaning stalls, show prep, training animals, etc.</t>
  </si>
  <si>
    <t xml:space="preserve">The Brookings County 4-H Member’s Animal Project Financial Record is a summary for a single species and 4-H year.  A completed record is required to be eligible for the Brookings County 4-H Awards presented at the annual Recognition Event, any premium monies, and to count as a completed membership year. Read all instructions in the instructions tab carefully to meet completion requirements. 
The 4-H Member will need to complete all 'Annual' sections each year.  The 'Optional' sections are available to either just keep track of or can be included in your record book. Try adding more detail each year to grow in your record-keeping skills. When assembling your completed record book, the current 4-H year documents should be assembled just after the section 4 of the animal project in the main record book.  Last year's animal project financial record should not move forward. If you have any questions on the record book, contact your 4-H Club Leader or the Brookings County 4-H Office. </t>
  </si>
  <si>
    <t>Last revised:  September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</si>
</sst>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m/d/yy;@"/>
    <numFmt numFmtId="165" formatCode="_([$$-409]* #,##0.00_);_([$$-409]* \(#,##0.00\);_([$$-409]* &quot;-&quot;??_);_(@_)"/>
  </numFmts>
  <fonts count="32"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sz val="10"/>
      <color theme="1"/>
      <name val="Calibri"/>
      <family val="2"/>
      <scheme val="minor"/>
    </font>
    <font>
      <b/>
      <sz val="16"/>
      <color theme="1"/>
      <name val="Calibri"/>
      <family val="2"/>
      <scheme val="minor"/>
    </font>
    <font>
      <sz val="10"/>
      <color rgb="FF000000"/>
      <name val="Calibri"/>
      <family val="2"/>
      <scheme val="minor"/>
    </font>
    <font>
      <b/>
      <sz val="12"/>
      <color rgb="FF000000"/>
      <name val="Rockwell"/>
      <family val="1"/>
    </font>
    <font>
      <b/>
      <sz val="10"/>
      <color rgb="FF000000"/>
      <name val="Arial"/>
      <family val="2"/>
    </font>
    <font>
      <sz val="12"/>
      <color rgb="FF808080"/>
      <name val="Rockwell"/>
      <family val="1"/>
    </font>
    <font>
      <b/>
      <sz val="14"/>
      <color theme="1"/>
      <name val="Rockwell"/>
      <family val="1"/>
    </font>
    <font>
      <b/>
      <sz val="12"/>
      <color theme="1"/>
      <name val="Rockwell"/>
      <family val="1"/>
    </font>
    <font>
      <sz val="16"/>
      <color theme="1"/>
      <name val="Rockwell"/>
      <family val="1"/>
    </font>
    <font>
      <b/>
      <u/>
      <sz val="11"/>
      <color theme="1"/>
      <name val="Calibri"/>
      <family val="2"/>
      <scheme val="minor"/>
    </font>
    <font>
      <sz val="14"/>
      <color theme="1"/>
      <name val="Rockwell"/>
      <family val="1"/>
    </font>
    <font>
      <sz val="14"/>
      <color rgb="FF000000"/>
      <name val="Rockwell"/>
      <family val="1"/>
    </font>
    <font>
      <sz val="12"/>
      <color rgb="FF000000"/>
      <name val="Rockwell"/>
      <family val="1"/>
    </font>
    <font>
      <sz val="12"/>
      <color theme="1"/>
      <name val="Rockwell"/>
      <family val="1"/>
    </font>
    <font>
      <sz val="9"/>
      <color theme="1"/>
      <name val="Calibri"/>
      <family val="2"/>
      <scheme val="minor"/>
    </font>
    <font>
      <b/>
      <sz val="10"/>
      <color theme="1"/>
      <name val="Calibri"/>
      <family val="2"/>
      <scheme val="minor"/>
    </font>
    <font>
      <i/>
      <sz val="12"/>
      <color theme="1"/>
      <name val="Rockwell"/>
      <family val="1"/>
    </font>
    <font>
      <b/>
      <sz val="12"/>
      <name val="Calibri"/>
      <family val="2"/>
      <scheme val="minor"/>
    </font>
    <font>
      <sz val="13"/>
      <color theme="1"/>
      <name val="Rockwell"/>
      <family val="1"/>
    </font>
    <font>
      <b/>
      <sz val="12"/>
      <color theme="1"/>
      <name val="Arial"/>
      <family val="2"/>
    </font>
    <font>
      <sz val="12"/>
      <color theme="1"/>
      <name val="Arial"/>
      <family val="2"/>
    </font>
    <font>
      <b/>
      <sz val="10"/>
      <color theme="1"/>
      <name val="Arial"/>
      <family val="2"/>
    </font>
    <font>
      <sz val="10"/>
      <color theme="1"/>
      <name val="Arial"/>
      <family val="2"/>
    </font>
    <font>
      <b/>
      <sz val="14"/>
      <color theme="1"/>
      <name val="Arial"/>
      <family val="2"/>
    </font>
    <font>
      <i/>
      <sz val="10"/>
      <color theme="1"/>
      <name val="Arial"/>
      <family val="2"/>
    </font>
  </fonts>
  <fills count="20">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FFC000"/>
        <bgColor indexed="64"/>
      </patternFill>
    </fill>
    <fill>
      <patternFill patternType="solid">
        <fgColor rgb="FFFF5B5B"/>
        <bgColor indexed="64"/>
      </patternFill>
    </fill>
    <fill>
      <patternFill patternType="solid">
        <fgColor rgb="FFCC9900"/>
        <bgColor indexed="64"/>
      </patternFill>
    </fill>
    <fill>
      <patternFill patternType="solid">
        <fgColor rgb="FF00FF00"/>
        <bgColor indexed="64"/>
      </patternFill>
    </fill>
    <fill>
      <patternFill patternType="solid">
        <fgColor rgb="FFCC66FF"/>
        <bgColor indexed="64"/>
      </patternFill>
    </fill>
    <fill>
      <patternFill patternType="solid">
        <fgColor rgb="FFFFCCCC"/>
        <bgColor indexed="64"/>
      </patternFill>
    </fill>
    <fill>
      <patternFill patternType="solid">
        <fgColor rgb="FF89AAF5"/>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BFBFBF"/>
        <bgColor rgb="FFBFBFBF"/>
      </patternFill>
    </fill>
    <fill>
      <patternFill patternType="solid">
        <fgColor rgb="FFFFD965"/>
        <bgColor rgb="FFFFD965"/>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style="thin">
        <color rgb="FFBFBFBF"/>
      </left>
      <right style="thin">
        <color rgb="FFBFBFBF"/>
      </right>
      <top style="thin">
        <color rgb="FFBFBFBF"/>
      </top>
      <bottom style="thin">
        <color rgb="FFBFBFBF"/>
      </bottom>
      <diagonal/>
    </border>
    <border>
      <left style="thin">
        <color rgb="FFBFBFBF"/>
      </left>
      <right/>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indexed="64"/>
      </left>
      <right/>
      <top/>
      <bottom style="thin">
        <color indexed="64"/>
      </bottom>
      <diagonal/>
    </border>
    <border>
      <left style="thin">
        <color indexed="64"/>
      </left>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0" borderId="0"/>
  </cellStyleXfs>
  <cellXfs count="218">
    <xf numFmtId="0" fontId="0" fillId="0" borderId="0" xfId="0"/>
    <xf numFmtId="0" fontId="0" fillId="0" borderId="0" xfId="0" applyAlignment="1">
      <alignment wrapText="1"/>
    </xf>
    <xf numFmtId="0" fontId="2" fillId="0" borderId="0" xfId="0" applyFont="1"/>
    <xf numFmtId="0" fontId="3" fillId="0" borderId="0" xfId="0" applyFont="1"/>
    <xf numFmtId="14" fontId="0" fillId="0" borderId="0" xfId="0" applyNumberFormat="1"/>
    <xf numFmtId="44" fontId="0" fillId="0" borderId="0" xfId="0" applyNumberFormat="1"/>
    <xf numFmtId="0" fontId="4" fillId="3" borderId="0" xfId="0" applyFont="1" applyFill="1" applyAlignment="1">
      <alignment horizontal="left"/>
    </xf>
    <xf numFmtId="0" fontId="4" fillId="8" borderId="0" xfId="0" applyFont="1" applyFill="1" applyAlignment="1">
      <alignment horizontal="left"/>
    </xf>
    <xf numFmtId="0" fontId="4" fillId="7" borderId="0" xfId="0" applyFont="1" applyFill="1" applyAlignment="1">
      <alignment horizontal="left"/>
    </xf>
    <xf numFmtId="0" fontId="4" fillId="4" borderId="0" xfId="0" applyFont="1" applyFill="1" applyAlignment="1">
      <alignment horizontal="left"/>
    </xf>
    <xf numFmtId="0" fontId="4" fillId="10" borderId="0" xfId="0" applyFont="1" applyFill="1" applyAlignment="1">
      <alignment horizontal="left"/>
    </xf>
    <xf numFmtId="0" fontId="4" fillId="9" borderId="0" xfId="0" applyFont="1" applyFill="1" applyAlignment="1">
      <alignment horizontal="left"/>
    </xf>
    <xf numFmtId="0" fontId="4" fillId="13" borderId="0" xfId="0" applyFont="1" applyFill="1" applyAlignment="1">
      <alignment horizontal="left"/>
    </xf>
    <xf numFmtId="0" fontId="4" fillId="11" borderId="0" xfId="0" applyFont="1" applyFill="1" applyAlignment="1">
      <alignment horizontal="left"/>
    </xf>
    <xf numFmtId="0" fontId="4" fillId="6" borderId="0" xfId="0" applyFont="1" applyFill="1" applyAlignment="1">
      <alignment horizontal="left"/>
    </xf>
    <xf numFmtId="0" fontId="4" fillId="5" borderId="0" xfId="0" applyFont="1" applyFill="1" applyAlignment="1">
      <alignment horizontal="left"/>
    </xf>
    <xf numFmtId="0" fontId="4" fillId="12" borderId="0" xfId="0" applyFont="1" applyFill="1" applyAlignment="1">
      <alignment horizontal="left"/>
    </xf>
    <xf numFmtId="0" fontId="11" fillId="0" borderId="0" xfId="0" applyFont="1" applyAlignment="1">
      <alignment horizontal="right" vertical="center" readingOrder="1"/>
    </xf>
    <xf numFmtId="0" fontId="4" fillId="0" borderId="0" xfId="0" applyFont="1" applyAlignment="1">
      <alignment horizontal="center" vertical="center"/>
    </xf>
    <xf numFmtId="0" fontId="12" fillId="0" borderId="0" xfId="0" applyFont="1" applyAlignment="1">
      <alignment horizontal="center"/>
    </xf>
    <xf numFmtId="0" fontId="4" fillId="0" borderId="0" xfId="0" applyFont="1"/>
    <xf numFmtId="49" fontId="4" fillId="0" borderId="0" xfId="0" applyNumberFormat="1" applyFont="1"/>
    <xf numFmtId="0" fontId="0" fillId="0" borderId="0" xfId="0" applyAlignment="1">
      <alignment horizontal="center"/>
    </xf>
    <xf numFmtId="14" fontId="4" fillId="0" borderId="0" xfId="0" applyNumberFormat="1" applyFont="1"/>
    <xf numFmtId="0" fontId="16" fillId="0" borderId="0" xfId="0" applyFont="1"/>
    <xf numFmtId="14" fontId="4" fillId="0" borderId="0" xfId="0" applyNumberFormat="1" applyFont="1" applyAlignment="1">
      <alignment shrinkToFit="1"/>
    </xf>
    <xf numFmtId="49" fontId="17" fillId="0" borderId="0" xfId="0" applyNumberFormat="1" applyFont="1" applyAlignment="1">
      <alignment horizontal="right"/>
    </xf>
    <xf numFmtId="0" fontId="10" fillId="0" borderId="0" xfId="0" applyFont="1" applyAlignment="1">
      <alignment horizontal="right" vertical="center" readingOrder="1"/>
    </xf>
    <xf numFmtId="0" fontId="20" fillId="0" borderId="0" xfId="0" applyFont="1" applyAlignment="1">
      <alignment horizontal="right"/>
    </xf>
    <xf numFmtId="44" fontId="3" fillId="0" borderId="0" xfId="0" applyNumberFormat="1" applyFont="1"/>
    <xf numFmtId="1" fontId="0" fillId="0" borderId="1" xfId="0" applyNumberFormat="1" applyBorder="1" applyAlignment="1" applyProtection="1">
      <alignment horizontal="center"/>
      <protection locked="0"/>
    </xf>
    <xf numFmtId="44" fontId="0" fillId="0" borderId="1" xfId="2" applyFont="1" applyBorder="1" applyProtection="1">
      <protection locked="0"/>
    </xf>
    <xf numFmtId="165" fontId="0" fillId="0" borderId="1" xfId="2" applyNumberFormat="1" applyFont="1" applyBorder="1" applyProtection="1">
      <protection locked="0"/>
    </xf>
    <xf numFmtId="2" fontId="0" fillId="0" borderId="16" xfId="0" applyNumberFormat="1" applyBorder="1" applyAlignment="1" applyProtection="1">
      <alignment horizontal="center"/>
      <protection locked="0"/>
    </xf>
    <xf numFmtId="2" fontId="0" fillId="0" borderId="11" xfId="0" applyNumberFormat="1" applyBorder="1" applyAlignment="1" applyProtection="1">
      <alignment horizontal="center"/>
      <protection locked="0"/>
    </xf>
    <xf numFmtId="2" fontId="0" fillId="0" borderId="11" xfId="0" applyNumberFormat="1" applyBorder="1" applyAlignment="1" applyProtection="1">
      <alignment horizontal="center" vertical="center" wrapText="1"/>
      <protection locked="0"/>
    </xf>
    <xf numFmtId="2" fontId="0" fillId="0" borderId="13" xfId="0" applyNumberFormat="1" applyBorder="1" applyAlignment="1" applyProtection="1">
      <alignment horizontal="center" vertical="center" wrapText="1"/>
      <protection locked="0"/>
    </xf>
    <xf numFmtId="1" fontId="0" fillId="0" borderId="18" xfId="0" applyNumberFormat="1" applyBorder="1" applyAlignment="1" applyProtection="1">
      <alignment horizontal="center"/>
      <protection locked="0"/>
    </xf>
    <xf numFmtId="1" fontId="0" fillId="0" borderId="11" xfId="0" applyNumberFormat="1" applyBorder="1" applyAlignment="1" applyProtection="1">
      <alignment horizontal="center"/>
      <protection locked="0"/>
    </xf>
    <xf numFmtId="1" fontId="0" fillId="0" borderId="11" xfId="0" applyNumberFormat="1" applyBorder="1" applyAlignment="1" applyProtection="1">
      <alignment horizontal="center" vertical="center" wrapText="1"/>
      <protection locked="0"/>
    </xf>
    <xf numFmtId="1" fontId="0" fillId="0" borderId="13" xfId="0" applyNumberFormat="1" applyBorder="1" applyAlignment="1" applyProtection="1">
      <alignment horizontal="center" vertical="center" wrapText="1"/>
      <protection locked="0"/>
    </xf>
    <xf numFmtId="0" fontId="0" fillId="0" borderId="0" xfId="0" applyProtection="1">
      <protection locked="0"/>
    </xf>
    <xf numFmtId="0" fontId="7" fillId="0" borderId="0" xfId="0" applyFont="1" applyProtection="1">
      <protection locked="0"/>
    </xf>
    <xf numFmtId="2" fontId="0" fillId="0" borderId="1" xfId="0" applyNumberFormat="1" applyBorder="1" applyAlignment="1" applyProtection="1">
      <alignment horizontal="center"/>
      <protection locked="0"/>
    </xf>
    <xf numFmtId="14" fontId="3" fillId="0" borderId="1" xfId="0" applyNumberFormat="1" applyFont="1" applyBorder="1" applyProtection="1">
      <protection locked="0"/>
    </xf>
    <xf numFmtId="14" fontId="0" fillId="0" borderId="1" xfId="0" applyNumberFormat="1" applyBorder="1" applyAlignment="1" applyProtection="1">
      <alignment horizontal="center"/>
      <protection locked="0"/>
    </xf>
    <xf numFmtId="44" fontId="0" fillId="0" borderId="1" xfId="2" applyFont="1" applyBorder="1" applyAlignment="1" applyProtection="1">
      <alignment horizontal="center" vertical="center" wrapText="1"/>
      <protection locked="0"/>
    </xf>
    <xf numFmtId="164" fontId="0" fillId="0" borderId="1" xfId="0" applyNumberFormat="1" applyBorder="1" applyAlignment="1" applyProtection="1">
      <alignment horizontal="center" shrinkToFit="1"/>
      <protection locked="0"/>
    </xf>
    <xf numFmtId="0" fontId="0" fillId="0" borderId="1" xfId="0" applyBorder="1" applyAlignment="1" applyProtection="1">
      <alignment horizontal="center" vertical="center" shrinkToFit="1"/>
      <protection locked="0"/>
    </xf>
    <xf numFmtId="0" fontId="0" fillId="0" borderId="1" xfId="0" applyBorder="1" applyAlignment="1" applyProtection="1">
      <alignment horizontal="left" wrapText="1"/>
      <protection locked="0"/>
    </xf>
    <xf numFmtId="164" fontId="0" fillId="0" borderId="1" xfId="0" applyNumberFormat="1" applyBorder="1" applyAlignment="1" applyProtection="1">
      <alignment horizontal="center" vertical="center" shrinkToFit="1"/>
      <protection locked="0"/>
    </xf>
    <xf numFmtId="16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24" fillId="0" borderId="0" xfId="0" applyFont="1"/>
    <xf numFmtId="0" fontId="17" fillId="0" borderId="21" xfId="0" applyFont="1" applyBorder="1" applyAlignment="1">
      <alignment shrinkToFit="1"/>
    </xf>
    <xf numFmtId="0" fontId="23" fillId="0" borderId="4" xfId="0" quotePrefix="1" applyFont="1" applyBorder="1" applyAlignment="1">
      <alignment horizontal="right"/>
    </xf>
    <xf numFmtId="49" fontId="0" fillId="0" borderId="0" xfId="0" applyNumberFormat="1"/>
    <xf numFmtId="0" fontId="25" fillId="0" borderId="0" xfId="0" applyFont="1"/>
    <xf numFmtId="0" fontId="25" fillId="0" borderId="0" xfId="0" applyFont="1" applyAlignment="1">
      <alignment horizontal="right"/>
    </xf>
    <xf numFmtId="0" fontId="23" fillId="0" borderId="4" xfId="0" quotePrefix="1" applyFont="1" applyBorder="1" applyAlignment="1" applyProtection="1">
      <alignment horizontal="right"/>
      <protection locked="0"/>
    </xf>
    <xf numFmtId="0" fontId="26" fillId="18" borderId="0" xfId="3" applyFont="1" applyFill="1" applyAlignment="1">
      <alignment wrapText="1"/>
    </xf>
    <xf numFmtId="0" fontId="26" fillId="18" borderId="0" xfId="3" applyFont="1" applyFill="1"/>
    <xf numFmtId="0" fontId="27" fillId="0" borderId="0" xfId="3" applyFont="1"/>
    <xf numFmtId="0" fontId="7" fillId="0" borderId="0" xfId="3"/>
    <xf numFmtId="0" fontId="28" fillId="0" borderId="23" xfId="3" applyFont="1" applyBorder="1" applyAlignment="1">
      <alignment vertical="center" wrapText="1"/>
    </xf>
    <xf numFmtId="0" fontId="29" fillId="19" borderId="23" xfId="3" applyFont="1" applyFill="1" applyBorder="1" applyAlignment="1">
      <alignment horizontal="center" vertical="center" wrapText="1"/>
    </xf>
    <xf numFmtId="0" fontId="27" fillId="0" borderId="24" xfId="3" applyFont="1" applyBorder="1" applyAlignment="1">
      <alignment vertical="center" wrapText="1"/>
    </xf>
    <xf numFmtId="0" fontId="27" fillId="0" borderId="0" xfId="3" applyFont="1" applyAlignment="1">
      <alignment vertical="center" wrapText="1"/>
    </xf>
    <xf numFmtId="0" fontId="31" fillId="0" borderId="0" xfId="3" applyFont="1" applyAlignment="1">
      <alignment wrapText="1"/>
    </xf>
    <xf numFmtId="0" fontId="26" fillId="18" borderId="0" xfId="3" applyFont="1" applyFill="1" applyAlignment="1">
      <alignment horizontal="center" wrapText="1"/>
    </xf>
    <xf numFmtId="0" fontId="29" fillId="0" borderId="23" xfId="3" applyFont="1" applyBorder="1" applyAlignment="1">
      <alignment horizontal="center" vertical="center" wrapText="1"/>
    </xf>
    <xf numFmtId="0" fontId="29" fillId="0" borderId="0" xfId="0" quotePrefix="1" applyFont="1" applyAlignment="1">
      <alignment horizontal="center"/>
    </xf>
    <xf numFmtId="0" fontId="29" fillId="0" borderId="0" xfId="0" applyFont="1" applyAlignment="1">
      <alignment horizontal="center"/>
    </xf>
    <xf numFmtId="0" fontId="17" fillId="0" borderId="0" xfId="0" applyFont="1" applyAlignment="1" applyProtection="1">
      <alignment horizontal="center" shrinkToFit="1"/>
      <protection locked="0"/>
    </xf>
    <xf numFmtId="0" fontId="0" fillId="0" borderId="1" xfId="0" applyBorder="1" applyAlignment="1" applyProtection="1">
      <alignment horizontal="left" vertical="center" wrapText="1"/>
      <protection locked="0"/>
    </xf>
    <xf numFmtId="0" fontId="29" fillId="0" borderId="23" xfId="3" applyFont="1" applyBorder="1" applyAlignment="1">
      <alignment vertical="center" wrapText="1"/>
    </xf>
    <xf numFmtId="0" fontId="0" fillId="0" borderId="0" xfId="0" applyAlignment="1">
      <alignment horizontal="left"/>
    </xf>
    <xf numFmtId="0" fontId="7" fillId="0" borderId="22" xfId="0" applyFont="1" applyBorder="1" applyAlignment="1" applyProtection="1">
      <alignment shrinkToFit="1"/>
      <protection locked="0"/>
    </xf>
    <xf numFmtId="0" fontId="17" fillId="0" borderId="0" xfId="0" applyFont="1" applyAlignment="1">
      <alignment horizontal="left"/>
    </xf>
    <xf numFmtId="0" fontId="23" fillId="0" borderId="0" xfId="0" applyFont="1" applyAlignment="1">
      <alignment horizontal="left"/>
    </xf>
    <xf numFmtId="0" fontId="14" fillId="0" borderId="4" xfId="0" applyFont="1" applyBorder="1"/>
    <xf numFmtId="0" fontId="4" fillId="0" borderId="0" xfId="0" applyFont="1" applyAlignment="1">
      <alignment shrinkToFit="1"/>
    </xf>
    <xf numFmtId="0" fontId="18" fillId="0" borderId="0" xfId="0" applyFont="1" applyAlignment="1">
      <alignment horizontal="right" vertical="center"/>
    </xf>
    <xf numFmtId="0" fontId="3" fillId="2" borderId="3" xfId="0" applyFont="1" applyFill="1" applyBorder="1" applyAlignment="1">
      <alignment horizontal="left" wrapText="1"/>
    </xf>
    <xf numFmtId="0" fontId="22" fillId="2" borderId="1" xfId="0" applyFont="1" applyFill="1" applyBorder="1" applyAlignment="1">
      <alignment horizontal="right" wrapText="1"/>
    </xf>
    <xf numFmtId="14" fontId="3" fillId="0" borderId="1" xfId="0" applyNumberFormat="1" applyFont="1" applyBorder="1"/>
    <xf numFmtId="0" fontId="3" fillId="2" borderId="1" xfId="0" applyFont="1" applyFill="1" applyBorder="1"/>
    <xf numFmtId="0" fontId="7" fillId="2" borderId="3" xfId="0" applyFont="1" applyFill="1" applyBorder="1" applyAlignment="1">
      <alignment wrapText="1"/>
    </xf>
    <xf numFmtId="0" fontId="21" fillId="2" borderId="1" xfId="0" applyFont="1" applyFill="1" applyBorder="1" applyAlignment="1">
      <alignment horizontal="center" wrapText="1"/>
    </xf>
    <xf numFmtId="0" fontId="7" fillId="2" borderId="1" xfId="0" applyFont="1" applyFill="1" applyBorder="1" applyAlignment="1">
      <alignment horizontal="center" wrapText="1"/>
    </xf>
    <xf numFmtId="44" fontId="0" fillId="2" borderId="1" xfId="2" applyFont="1" applyFill="1" applyBorder="1" applyProtection="1"/>
    <xf numFmtId="0" fontId="0" fillId="2" borderId="3" xfId="0" applyFill="1" applyBorder="1" applyAlignment="1">
      <alignment horizontal="left"/>
    </xf>
    <xf numFmtId="1" fontId="0" fillId="2" borderId="1" xfId="1" applyNumberFormat="1" applyFont="1" applyFill="1" applyBorder="1" applyAlignment="1" applyProtection="1">
      <alignment horizontal="center"/>
    </xf>
    <xf numFmtId="0" fontId="7" fillId="2" borderId="1" xfId="0" applyFont="1" applyFill="1" applyBorder="1"/>
    <xf numFmtId="0" fontId="7" fillId="2" borderId="1" xfId="0" applyFont="1" applyFill="1" applyBorder="1" applyAlignment="1">
      <alignment horizontal="center"/>
    </xf>
    <xf numFmtId="0" fontId="0" fillId="2" borderId="28" xfId="0" applyFill="1" applyBorder="1" applyAlignment="1">
      <alignment horizontal="left"/>
    </xf>
    <xf numFmtId="0" fontId="3" fillId="2" borderId="1" xfId="0" applyFont="1" applyFill="1" applyBorder="1" applyAlignment="1">
      <alignment horizontal="left"/>
    </xf>
    <xf numFmtId="0" fontId="0" fillId="2" borderId="0" xfId="0" applyFill="1"/>
    <xf numFmtId="0" fontId="3" fillId="2" borderId="1" xfId="0" applyFont="1" applyFill="1" applyBorder="1" applyAlignment="1">
      <alignment wrapText="1"/>
    </xf>
    <xf numFmtId="0" fontId="7" fillId="2" borderId="1" xfId="0" applyFont="1" applyFill="1" applyBorder="1" applyAlignment="1">
      <alignment wrapText="1"/>
    </xf>
    <xf numFmtId="165" fontId="0" fillId="2" borderId="1" xfId="2" applyNumberFormat="1" applyFont="1" applyFill="1" applyBorder="1" applyProtection="1"/>
    <xf numFmtId="0" fontId="0" fillId="2" borderId="29" xfId="0" applyFill="1" applyBorder="1" applyAlignment="1">
      <alignment horizontal="left"/>
    </xf>
    <xf numFmtId="165" fontId="0" fillId="2" borderId="1" xfId="0" applyNumberFormat="1" applyFill="1" applyBorder="1"/>
    <xf numFmtId="0" fontId="7" fillId="0" borderId="0" xfId="0" applyFont="1" applyAlignment="1">
      <alignment horizontal="left"/>
    </xf>
    <xf numFmtId="1" fontId="2" fillId="0" borderId="0" xfId="0" applyNumberFormat="1" applyFont="1" applyAlignment="1">
      <alignment horizontal="center"/>
    </xf>
    <xf numFmtId="0" fontId="12" fillId="0" borderId="0" xfId="0" applyFont="1" applyAlignment="1">
      <alignment horizontal="left"/>
    </xf>
    <xf numFmtId="0" fontId="12" fillId="0" borderId="0" xfId="0" applyFont="1" applyAlignment="1">
      <alignment horizontal="right"/>
    </xf>
    <xf numFmtId="0" fontId="9" fillId="0" borderId="0" xfId="0" applyFont="1" applyAlignment="1">
      <alignment horizontal="left" vertical="center"/>
    </xf>
    <xf numFmtId="0" fontId="19" fillId="0" borderId="0" xfId="0" applyFont="1" applyAlignment="1">
      <alignment horizontal="right" vertical="center" readingOrder="1"/>
    </xf>
    <xf numFmtId="14" fontId="0" fillId="0" borderId="0" xfId="0" applyNumberFormat="1" applyAlignment="1">
      <alignment horizontal="center"/>
    </xf>
    <xf numFmtId="0" fontId="4" fillId="0" borderId="0" xfId="0" applyFont="1" applyAlignment="1">
      <alignment wrapText="1"/>
    </xf>
    <xf numFmtId="0" fontId="23" fillId="0" borderId="0" xfId="0" applyFont="1" applyAlignment="1">
      <alignment horizontal="center" wrapText="1"/>
    </xf>
    <xf numFmtId="14" fontId="4" fillId="0" borderId="0" xfId="0" applyNumberFormat="1" applyFont="1" applyAlignment="1">
      <alignment horizontal="center"/>
    </xf>
    <xf numFmtId="0" fontId="17" fillId="0" borderId="0" xfId="0" applyFont="1" applyAlignment="1">
      <alignment horizontal="right" shrinkToFit="1"/>
    </xf>
    <xf numFmtId="14"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44" fontId="3" fillId="2" borderId="1" xfId="2" applyFont="1" applyFill="1" applyBorder="1" applyAlignment="1" applyProtection="1">
      <alignment horizontal="center" vertical="center" wrapText="1"/>
    </xf>
    <xf numFmtId="14" fontId="2" fillId="2" borderId="1" xfId="0" applyNumberFormat="1" applyFont="1" applyFill="1" applyBorder="1" applyAlignment="1">
      <alignment horizontal="center"/>
    </xf>
    <xf numFmtId="44" fontId="3" fillId="2" borderId="1" xfId="2" applyFont="1" applyFill="1" applyBorder="1" applyAlignment="1" applyProtection="1">
      <alignment vertical="center" wrapText="1"/>
    </xf>
    <xf numFmtId="44" fontId="1" fillId="0" borderId="0" xfId="2" applyProtection="1"/>
    <xf numFmtId="164" fontId="0" fillId="0" borderId="0" xfId="0" applyNumberFormat="1"/>
    <xf numFmtId="2" fontId="0" fillId="0" borderId="0" xfId="0" applyNumberFormat="1"/>
    <xf numFmtId="0" fontId="17" fillId="0" borderId="0" xfId="0" applyFont="1" applyAlignment="1">
      <alignment horizontal="center"/>
    </xf>
    <xf numFmtId="0" fontId="6" fillId="0" borderId="0" xfId="0" applyFont="1"/>
    <xf numFmtId="0" fontId="6" fillId="0" borderId="4" xfId="0" applyFont="1" applyBorder="1"/>
    <xf numFmtId="0" fontId="17" fillId="0" borderId="4" xfId="0" applyFont="1" applyBorder="1" applyAlignment="1">
      <alignment horizontal="right"/>
    </xf>
    <xf numFmtId="0" fontId="7" fillId="0" borderId="0" xfId="0" applyFont="1"/>
    <xf numFmtId="164" fontId="7" fillId="0" borderId="0" xfId="0" applyNumberFormat="1" applyFont="1"/>
    <xf numFmtId="2" fontId="7" fillId="0" borderId="0" xfId="0" applyNumberFormat="1" applyFont="1"/>
    <xf numFmtId="14" fontId="15" fillId="0" borderId="0" xfId="0" applyNumberFormat="1" applyFont="1" applyAlignment="1">
      <alignment vertical="center"/>
    </xf>
    <xf numFmtId="0" fontId="13" fillId="0" borderId="0" xfId="0" applyFont="1" applyAlignment="1">
      <alignment wrapText="1"/>
    </xf>
    <xf numFmtId="0" fontId="8" fillId="0" borderId="0" xfId="0" applyFont="1" applyAlignment="1">
      <alignment wrapText="1"/>
    </xf>
    <xf numFmtId="0" fontId="25" fillId="0" borderId="0" xfId="0" applyFont="1" applyAlignment="1">
      <alignment horizontal="left"/>
    </xf>
    <xf numFmtId="43" fontId="7" fillId="0" borderId="0" xfId="1" applyFont="1" applyAlignment="1" applyProtection="1">
      <alignment vertical="center" wrapText="1"/>
    </xf>
    <xf numFmtId="43" fontId="7" fillId="0" borderId="0" xfId="1" applyFont="1" applyAlignment="1" applyProtection="1">
      <alignment horizontal="center" vertical="center" wrapText="1"/>
    </xf>
    <xf numFmtId="43" fontId="7" fillId="0" borderId="0" xfId="1" applyFont="1" applyProtection="1"/>
    <xf numFmtId="0" fontId="6" fillId="0" borderId="0" xfId="0" applyFont="1" applyAlignment="1">
      <alignment vertical="center" wrapText="1"/>
    </xf>
    <xf numFmtId="0" fontId="3" fillId="2" borderId="9" xfId="0" applyFont="1" applyFill="1" applyBorder="1"/>
    <xf numFmtId="0" fontId="3" fillId="2" borderId="9" xfId="0" applyFont="1" applyFill="1" applyBorder="1" applyAlignment="1">
      <alignment horizontal="center"/>
    </xf>
    <xf numFmtId="164" fontId="0" fillId="0" borderId="0" xfId="0" applyNumberFormat="1" applyAlignment="1">
      <alignment horizontal="center" vertical="center" wrapText="1"/>
    </xf>
    <xf numFmtId="0" fontId="0" fillId="0" borderId="0" xfId="0" applyAlignment="1">
      <alignment vertical="center" wrapText="1"/>
    </xf>
    <xf numFmtId="164" fontId="0" fillId="0" borderId="0" xfId="0" applyNumberFormat="1"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2" fontId="0" fillId="0" borderId="0" xfId="0" applyNumberFormat="1" applyAlignment="1">
      <alignment horizontal="center"/>
    </xf>
    <xf numFmtId="0" fontId="0" fillId="2" borderId="15" xfId="0" applyFill="1" applyBorder="1" applyAlignment="1">
      <alignment horizontal="left"/>
    </xf>
    <xf numFmtId="43" fontId="7" fillId="0" borderId="0" xfId="1" applyFont="1" applyAlignment="1" applyProtection="1">
      <alignment horizontal="left" vertical="center" wrapText="1"/>
    </xf>
    <xf numFmtId="164" fontId="0" fillId="0" borderId="0" xfId="0" applyNumberFormat="1" applyAlignment="1">
      <alignment horizontal="left"/>
    </xf>
    <xf numFmtId="164" fontId="0" fillId="2" borderId="10" xfId="0" applyNumberFormat="1" applyFill="1" applyBorder="1" applyAlignment="1">
      <alignment horizontal="left"/>
    </xf>
    <xf numFmtId="0" fontId="0" fillId="2" borderId="10" xfId="0" applyFill="1" applyBorder="1" applyAlignment="1">
      <alignment horizontal="left"/>
    </xf>
    <xf numFmtId="2" fontId="0" fillId="0" borderId="0" xfId="0" applyNumberFormat="1" applyAlignment="1">
      <alignment horizontal="center" vertical="center" wrapText="1"/>
    </xf>
    <xf numFmtId="0" fontId="0" fillId="2" borderId="10" xfId="0" applyFill="1" applyBorder="1" applyAlignment="1">
      <alignment horizontal="left" vertical="center" wrapText="1"/>
    </xf>
    <xf numFmtId="164" fontId="0" fillId="0" borderId="0" xfId="0" applyNumberFormat="1" applyAlignment="1">
      <alignment horizontal="left" vertical="center" wrapText="1"/>
    </xf>
    <xf numFmtId="164" fontId="0" fillId="2" borderId="10" xfId="0" applyNumberFormat="1" applyFill="1" applyBorder="1" applyAlignment="1">
      <alignment horizontal="left"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6" fillId="0" borderId="0" xfId="0" applyFont="1" applyAlignment="1">
      <alignment wrapText="1"/>
    </xf>
    <xf numFmtId="0" fontId="0" fillId="2" borderId="12" xfId="0" applyFill="1" applyBorder="1" applyAlignment="1">
      <alignment horizontal="left" vertical="center" wrapText="1"/>
    </xf>
    <xf numFmtId="0" fontId="2" fillId="0" borderId="0" xfId="0" applyFont="1" applyAlignment="1">
      <alignment horizontal="left" vertical="center" wrapText="1"/>
    </xf>
    <xf numFmtId="2" fontId="2" fillId="0" borderId="0" xfId="0" applyNumberFormat="1" applyFont="1"/>
    <xf numFmtId="0" fontId="3" fillId="2" borderId="14" xfId="0" applyFont="1" applyFill="1" applyBorder="1" applyAlignment="1">
      <alignment horizontal="left" vertical="center" wrapText="1"/>
    </xf>
    <xf numFmtId="2" fontId="3" fillId="2" borderId="8" xfId="0" applyNumberFormat="1" applyFont="1" applyFill="1" applyBorder="1" applyAlignment="1">
      <alignment horizontal="center"/>
    </xf>
    <xf numFmtId="0" fontId="0" fillId="2" borderId="17" xfId="0" applyFill="1" applyBorder="1" applyAlignment="1">
      <alignment horizontal="left"/>
    </xf>
    <xf numFmtId="1" fontId="3" fillId="2" borderId="8" xfId="0" applyNumberFormat="1" applyFont="1" applyFill="1" applyBorder="1" applyAlignment="1">
      <alignment horizontal="center"/>
    </xf>
    <xf numFmtId="0" fontId="17" fillId="0" borderId="21" xfId="0" applyFont="1" applyBorder="1" applyAlignment="1" applyProtection="1">
      <alignment shrinkToFit="1"/>
      <protection locked="0"/>
    </xf>
    <xf numFmtId="0" fontId="23" fillId="0" borderId="0" xfId="0" applyFont="1"/>
    <xf numFmtId="0" fontId="17" fillId="0" borderId="0" xfId="0" applyFont="1" applyAlignment="1">
      <alignment horizontal="right"/>
    </xf>
    <xf numFmtId="0" fontId="3" fillId="2" borderId="14" xfId="0" applyFont="1" applyFill="1" applyBorder="1" applyAlignment="1">
      <alignment horizontal="left" vertical="center" wrapText="1" indent="1"/>
    </xf>
    <xf numFmtId="164" fontId="3" fillId="2" borderId="19" xfId="0" applyNumberFormat="1" applyFont="1" applyFill="1" applyBorder="1" applyAlignment="1">
      <alignment vertical="center" wrapText="1"/>
    </xf>
    <xf numFmtId="0" fontId="3" fillId="2" borderId="19" xfId="0" applyFont="1" applyFill="1" applyBorder="1" applyAlignment="1">
      <alignment horizontal="center" vertical="center" wrapText="1"/>
    </xf>
    <xf numFmtId="164" fontId="3" fillId="2" borderId="19" xfId="0" applyNumberFormat="1" applyFont="1" applyFill="1" applyBorder="1" applyAlignment="1">
      <alignment horizontal="center" vertical="center" wrapText="1"/>
    </xf>
    <xf numFmtId="0" fontId="3" fillId="2" borderId="19" xfId="0" applyFont="1" applyFill="1" applyBorder="1" applyAlignment="1">
      <alignment horizontal="centerContinuous" vertical="center" wrapText="1"/>
    </xf>
    <xf numFmtId="0" fontId="3" fillId="2" borderId="20" xfId="0" applyFont="1" applyFill="1" applyBorder="1" applyAlignment="1">
      <alignment horizontal="centerContinuous" vertical="center" wrapText="1"/>
    </xf>
    <xf numFmtId="0" fontId="0" fillId="15" borderId="6" xfId="0" applyFill="1" applyBorder="1"/>
    <xf numFmtId="164" fontId="0" fillId="15" borderId="6" xfId="0" applyNumberFormat="1" applyFill="1" applyBorder="1"/>
    <xf numFmtId="164" fontId="7" fillId="15" borderId="6" xfId="0" applyNumberFormat="1" applyFont="1" applyFill="1" applyBorder="1" applyAlignment="1">
      <alignment vertical="center" wrapText="1"/>
    </xf>
    <xf numFmtId="0" fontId="2" fillId="14" borderId="6" xfId="0" applyFont="1" applyFill="1" applyBorder="1" applyAlignment="1">
      <alignment horizontal="center" vertical="center" wrapText="1"/>
    </xf>
    <xf numFmtId="0" fontId="2" fillId="13" borderId="6" xfId="0" applyFont="1" applyFill="1" applyBorder="1" applyAlignment="1">
      <alignment horizontal="center" vertical="center" wrapText="1"/>
    </xf>
    <xf numFmtId="0" fontId="7" fillId="15" borderId="6" xfId="0" applyFont="1" applyFill="1" applyBorder="1" applyAlignment="1">
      <alignment horizontal="center" vertical="center" wrapText="1"/>
    </xf>
    <xf numFmtId="164" fontId="20" fillId="0" borderId="0" xfId="0" applyNumberFormat="1" applyFont="1"/>
    <xf numFmtId="0" fontId="30" fillId="17" borderId="24" xfId="3" applyFont="1" applyFill="1" applyBorder="1" applyAlignment="1">
      <alignment horizontal="center" vertical="center" wrapText="1"/>
    </xf>
    <xf numFmtId="0" fontId="30" fillId="17" borderId="0" xfId="3" applyFont="1" applyFill="1" applyAlignment="1">
      <alignment horizontal="center" vertical="center" wrapText="1"/>
    </xf>
    <xf numFmtId="0" fontId="29" fillId="0" borderId="25" xfId="3" applyFont="1" applyBorder="1" applyAlignment="1">
      <alignment horizontal="center" vertical="center" wrapText="1"/>
    </xf>
    <xf numFmtId="0" fontId="29" fillId="0" borderId="26" xfId="3" applyFont="1" applyBorder="1" applyAlignment="1">
      <alignment horizontal="center" vertical="center" wrapText="1"/>
    </xf>
    <xf numFmtId="0" fontId="29" fillId="0" borderId="27" xfId="3" applyFont="1" applyBorder="1" applyAlignment="1">
      <alignment horizontal="center" vertical="center" wrapText="1"/>
    </xf>
    <xf numFmtId="0" fontId="15" fillId="0" borderId="0" xfId="0" applyFont="1" applyAlignment="1">
      <alignment horizontal="center" vertical="center"/>
    </xf>
    <xf numFmtId="0" fontId="3" fillId="2" borderId="1" xfId="0" applyFont="1" applyFill="1" applyBorder="1" applyAlignment="1">
      <alignment horizontal="left" wrapText="1"/>
    </xf>
    <xf numFmtId="0" fontId="17" fillId="0" borderId="0" xfId="0" applyFont="1" applyAlignment="1">
      <alignment horizontal="center" vertical="top"/>
    </xf>
    <xf numFmtId="0" fontId="3" fillId="2" borderId="3" xfId="0" applyFont="1" applyFill="1" applyBorder="1" applyAlignment="1">
      <alignment horizontal="left" wrapText="1"/>
    </xf>
    <xf numFmtId="0" fontId="3" fillId="2" borderId="5" xfId="0" applyFont="1" applyFill="1" applyBorder="1" applyAlignment="1">
      <alignment horizontal="left" wrapText="1"/>
    </xf>
    <xf numFmtId="0" fontId="15" fillId="0" borderId="0" xfId="0" applyFont="1" applyAlignment="1">
      <alignment horizontal="center" vertical="center" wrapText="1"/>
    </xf>
    <xf numFmtId="49" fontId="17" fillId="0" borderId="0" xfId="0" applyNumberFormat="1" applyFont="1" applyAlignment="1">
      <alignment horizontal="center" wrapText="1"/>
    </xf>
    <xf numFmtId="0" fontId="0" fillId="0" borderId="0" xfId="0" applyAlignment="1" applyProtection="1">
      <alignment horizontal="left" vertical="top" wrapText="1" shrinkToFit="1"/>
      <protection locked="0"/>
    </xf>
    <xf numFmtId="0" fontId="0" fillId="0" borderId="0" xfId="0" applyAlignment="1">
      <alignment horizontal="left"/>
    </xf>
    <xf numFmtId="14" fontId="15" fillId="0" borderId="0" xfId="0" applyNumberFormat="1" applyFont="1" applyAlignment="1">
      <alignment horizontal="center" vertical="center"/>
    </xf>
    <xf numFmtId="14" fontId="17" fillId="0" borderId="0" xfId="0" applyNumberFormat="1" applyFont="1" applyAlignment="1">
      <alignment horizontal="center"/>
    </xf>
    <xf numFmtId="14" fontId="6" fillId="0" borderId="0" xfId="0" applyNumberFormat="1" applyFont="1" applyAlignment="1">
      <alignment horizontal="center"/>
    </xf>
    <xf numFmtId="14" fontId="4" fillId="0" borderId="0" xfId="0" applyNumberFormat="1" applyFont="1" applyAlignment="1">
      <alignment horizontal="right"/>
    </xf>
    <xf numFmtId="0" fontId="3" fillId="0" borderId="0" xfId="0" applyFont="1" applyAlignment="1">
      <alignment horizontal="left"/>
    </xf>
    <xf numFmtId="0" fontId="17" fillId="0" borderId="21" xfId="0" applyFont="1" applyBorder="1" applyAlignment="1">
      <alignment horizontal="right" shrinkToFit="1"/>
    </xf>
    <xf numFmtId="49" fontId="17" fillId="0" borderId="0" xfId="0" applyNumberFormat="1" applyFont="1" applyAlignment="1">
      <alignment horizontal="center"/>
    </xf>
    <xf numFmtId="0" fontId="23" fillId="0" borderId="0" xfId="0" quotePrefix="1" applyFont="1" applyAlignment="1">
      <alignment horizontal="right"/>
    </xf>
    <xf numFmtId="0" fontId="0" fillId="0" borderId="1" xfId="0" applyBorder="1" applyAlignment="1" applyProtection="1">
      <alignment wrapText="1" shrinkToFit="1"/>
      <protection locked="0"/>
    </xf>
    <xf numFmtId="0" fontId="17" fillId="0" borderId="4" xfId="0" applyFont="1" applyBorder="1" applyAlignment="1">
      <alignment horizontal="right" shrinkToFit="1"/>
    </xf>
    <xf numFmtId="0" fontId="17" fillId="0" borderId="0" xfId="0" applyFont="1" applyAlignment="1">
      <alignment horizontal="center"/>
    </xf>
    <xf numFmtId="0" fontId="5" fillId="2" borderId="1" xfId="0" applyFont="1" applyFill="1" applyBorder="1" applyAlignment="1">
      <alignment horizontal="left" vertical="top" wrapText="1"/>
    </xf>
    <xf numFmtId="0" fontId="3" fillId="2" borderId="1" xfId="0" applyFont="1" applyFill="1" applyBorder="1" applyAlignment="1">
      <alignment horizontal="center"/>
    </xf>
    <xf numFmtId="0" fontId="3" fillId="2" borderId="1" xfId="0" applyFont="1" applyFill="1" applyBorder="1" applyAlignment="1">
      <alignment horizontal="center" wrapText="1"/>
    </xf>
    <xf numFmtId="164" fontId="3" fillId="2" borderId="2" xfId="0" applyNumberFormat="1" applyFont="1" applyFill="1" applyBorder="1" applyAlignment="1">
      <alignment horizontal="center" vertical="center"/>
    </xf>
    <xf numFmtId="164" fontId="3" fillId="2" borderId="6" xfId="0" applyNumberFormat="1" applyFont="1" applyFill="1" applyBorder="1" applyAlignment="1">
      <alignment horizontal="center" vertical="center"/>
    </xf>
    <xf numFmtId="0" fontId="23" fillId="0" borderId="4" xfId="0" quotePrefix="1" applyFont="1" applyBorder="1" applyAlignment="1">
      <alignment horizontal="right"/>
    </xf>
    <xf numFmtId="0" fontId="23" fillId="0" borderId="4" xfId="0" applyFont="1" applyBorder="1" applyAlignment="1">
      <alignment horizontal="right"/>
    </xf>
    <xf numFmtId="2" fontId="3" fillId="2" borderId="2" xfId="0" applyNumberFormat="1" applyFont="1" applyFill="1" applyBorder="1" applyAlignment="1">
      <alignment horizontal="center" vertical="center" wrapText="1"/>
    </xf>
    <xf numFmtId="2" fontId="3" fillId="2" borderId="6" xfId="0" applyNumberFormat="1" applyFont="1" applyFill="1" applyBorder="1" applyAlignment="1">
      <alignment horizontal="center" vertical="center" wrapText="1"/>
    </xf>
    <xf numFmtId="0" fontId="8" fillId="16" borderId="7" xfId="0" applyFont="1" applyFill="1" applyBorder="1" applyAlignment="1">
      <alignment horizontal="center"/>
    </xf>
    <xf numFmtId="0" fontId="8" fillId="16" borderId="8" xfId="0" applyFont="1" applyFill="1" applyBorder="1" applyAlignment="1">
      <alignment horizontal="center"/>
    </xf>
    <xf numFmtId="0" fontId="12" fillId="0" borderId="0" xfId="0" applyFont="1" applyAlignment="1">
      <alignment horizontal="center"/>
    </xf>
    <xf numFmtId="0" fontId="17" fillId="0" borderId="0" xfId="0" applyFont="1" applyAlignment="1">
      <alignment horizontal="center" wrapText="1"/>
    </xf>
  </cellXfs>
  <cellStyles count="4">
    <cellStyle name="Comma" xfId="1" builtinId="3"/>
    <cellStyle name="Currency" xfId="2" builtinId="4"/>
    <cellStyle name="Normal" xfId="0" builtinId="0"/>
    <cellStyle name="Normal 2" xfId="3" xr:uid="{156554CD-05E9-424B-85A8-9A0597CE9FF0}"/>
  </cellStyles>
  <dxfs count="95">
    <dxf>
      <fill>
        <patternFill>
          <bgColor theme="4" tint="0.39994506668294322"/>
        </patternFill>
      </fill>
    </dxf>
    <dxf>
      <fill>
        <patternFill>
          <bgColor rgb="FFFFC000"/>
        </patternFill>
      </fill>
    </dxf>
    <dxf>
      <fill>
        <patternFill>
          <bgColor theme="2" tint="-9.9948118533890809E-2"/>
        </patternFill>
      </fill>
    </dxf>
    <dxf>
      <fill>
        <patternFill>
          <bgColor theme="9" tint="0.59996337778862885"/>
        </patternFill>
      </fill>
    </dxf>
    <dxf>
      <fill>
        <patternFill>
          <bgColor theme="7" tint="-0.24994659260841701"/>
        </patternFill>
      </fill>
    </dxf>
    <dxf>
      <fill>
        <patternFill>
          <bgColor rgb="FFFF6699"/>
        </patternFill>
      </fill>
    </dxf>
    <dxf>
      <fill>
        <patternFill>
          <bgColor rgb="FFFFCCCC"/>
        </patternFill>
      </fill>
    </dxf>
    <dxf>
      <fill>
        <patternFill>
          <bgColor rgb="FF92D050"/>
        </patternFill>
      </fill>
    </dxf>
    <dxf>
      <fill>
        <patternFill>
          <bgColor theme="7" tint="0.39994506668294322"/>
        </patternFill>
      </fill>
    </dxf>
    <dxf>
      <fill>
        <patternFill>
          <bgColor rgb="FFFFFF00"/>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theme="4" tint="0.39994506668294322"/>
        </patternFill>
      </fill>
    </dxf>
    <dxf>
      <fill>
        <patternFill>
          <bgColor rgb="FFFFC000"/>
        </patternFill>
      </fill>
    </dxf>
    <dxf>
      <fill>
        <patternFill>
          <bgColor theme="2" tint="-9.9948118533890809E-2"/>
        </patternFill>
      </fill>
    </dxf>
    <dxf>
      <fill>
        <patternFill>
          <bgColor theme="9" tint="0.59996337778862885"/>
        </patternFill>
      </fill>
    </dxf>
    <dxf>
      <fill>
        <patternFill>
          <bgColor theme="7" tint="-0.24994659260841701"/>
        </patternFill>
      </fill>
    </dxf>
    <dxf>
      <fill>
        <patternFill>
          <bgColor rgb="FFFF6699"/>
        </patternFill>
      </fill>
    </dxf>
    <dxf>
      <fill>
        <patternFill>
          <bgColor rgb="FFFFCCCC"/>
        </patternFill>
      </fill>
    </dxf>
    <dxf>
      <fill>
        <patternFill>
          <bgColor rgb="FF92D050"/>
        </patternFill>
      </fill>
    </dxf>
    <dxf>
      <fill>
        <patternFill>
          <bgColor theme="7" tint="0.39994506668294322"/>
        </patternFill>
      </fill>
    </dxf>
    <dxf>
      <fill>
        <patternFill>
          <bgColor rgb="FFFFFF00"/>
        </patternFill>
      </fill>
    </dxf>
    <dxf>
      <fill>
        <patternFill>
          <bgColor rgb="FFCC66FF"/>
        </patternFill>
      </fill>
    </dxf>
    <dxf>
      <fill>
        <patternFill>
          <bgColor rgb="FFFF0000"/>
        </patternFill>
      </fill>
    </dxf>
    <dxf>
      <fill>
        <patternFill>
          <bgColor rgb="FFFF0000"/>
        </patternFill>
      </fill>
    </dxf>
    <dxf>
      <fill>
        <patternFill>
          <bgColor theme="4" tint="0.39994506668294322"/>
        </patternFill>
      </fill>
    </dxf>
    <dxf>
      <fill>
        <patternFill>
          <bgColor rgb="FFFFC000"/>
        </patternFill>
      </fill>
    </dxf>
    <dxf>
      <fill>
        <patternFill>
          <bgColor theme="2" tint="-9.9948118533890809E-2"/>
        </patternFill>
      </fill>
    </dxf>
    <dxf>
      <fill>
        <patternFill>
          <bgColor theme="9" tint="0.59996337778862885"/>
        </patternFill>
      </fill>
    </dxf>
    <dxf>
      <fill>
        <patternFill>
          <bgColor theme="7" tint="-0.24994659260841701"/>
        </patternFill>
      </fill>
    </dxf>
    <dxf>
      <fill>
        <patternFill>
          <bgColor rgb="FFFF6699"/>
        </patternFill>
      </fill>
    </dxf>
    <dxf>
      <fill>
        <patternFill>
          <bgColor rgb="FFFFCCCC"/>
        </patternFill>
      </fill>
    </dxf>
    <dxf>
      <fill>
        <patternFill>
          <bgColor rgb="FF92D050"/>
        </patternFill>
      </fill>
    </dxf>
    <dxf>
      <fill>
        <patternFill>
          <bgColor theme="7" tint="0.39994506668294322"/>
        </patternFill>
      </fill>
    </dxf>
    <dxf>
      <fill>
        <patternFill>
          <bgColor rgb="FFFFFF00"/>
        </patternFill>
      </fill>
    </dxf>
    <dxf>
      <fill>
        <patternFill>
          <bgColor rgb="FFCC66FF"/>
        </patternFill>
      </fill>
    </dxf>
    <dxf>
      <fill>
        <patternFill>
          <bgColor rgb="FFFF0000"/>
        </patternFill>
      </fill>
    </dxf>
    <dxf>
      <fill>
        <patternFill>
          <bgColor theme="8" tint="0.79998168889431442"/>
        </patternFill>
      </fill>
    </dxf>
    <dxf>
      <fill>
        <patternFill patternType="none">
          <bgColor auto="1"/>
        </patternFill>
      </fill>
    </dxf>
    <dxf>
      <fill>
        <patternFill>
          <bgColor theme="4" tint="0.39994506668294322"/>
        </patternFill>
      </fill>
    </dxf>
    <dxf>
      <fill>
        <patternFill>
          <bgColor rgb="FFFFC000"/>
        </patternFill>
      </fill>
    </dxf>
    <dxf>
      <fill>
        <patternFill>
          <bgColor theme="2" tint="-9.9948118533890809E-2"/>
        </patternFill>
      </fill>
    </dxf>
    <dxf>
      <fill>
        <patternFill>
          <bgColor theme="9" tint="0.59996337778862885"/>
        </patternFill>
      </fill>
    </dxf>
    <dxf>
      <fill>
        <patternFill>
          <bgColor theme="7" tint="-0.24994659260841701"/>
        </patternFill>
      </fill>
    </dxf>
    <dxf>
      <fill>
        <patternFill>
          <bgColor rgb="FFFF6699"/>
        </patternFill>
      </fill>
    </dxf>
    <dxf>
      <fill>
        <patternFill>
          <bgColor rgb="FFFFCCCC"/>
        </patternFill>
      </fill>
    </dxf>
    <dxf>
      <fill>
        <patternFill>
          <bgColor rgb="FF92D050"/>
        </patternFill>
      </fill>
    </dxf>
    <dxf>
      <fill>
        <patternFill>
          <bgColor theme="7" tint="0.39994506668294322"/>
        </patternFill>
      </fill>
    </dxf>
    <dxf>
      <fill>
        <patternFill>
          <bgColor rgb="FFFFFF00"/>
        </patternFill>
      </fill>
    </dxf>
    <dxf>
      <fill>
        <patternFill>
          <bgColor rgb="FFCC66FF"/>
        </patternFill>
      </fill>
    </dxf>
    <dxf>
      <fill>
        <patternFill>
          <bgColor rgb="FFFF0000"/>
        </patternFill>
      </fill>
    </dxf>
    <dxf>
      <fill>
        <patternFill>
          <bgColor rgb="FFFF0000"/>
        </patternFill>
      </fill>
    </dxf>
    <dxf>
      <fill>
        <patternFill>
          <bgColor theme="4" tint="0.39994506668294322"/>
        </patternFill>
      </fill>
    </dxf>
    <dxf>
      <fill>
        <patternFill>
          <bgColor rgb="FFFFC000"/>
        </patternFill>
      </fill>
    </dxf>
    <dxf>
      <fill>
        <patternFill>
          <bgColor theme="2" tint="-9.9948118533890809E-2"/>
        </patternFill>
      </fill>
    </dxf>
    <dxf>
      <fill>
        <patternFill>
          <bgColor theme="9" tint="0.59996337778862885"/>
        </patternFill>
      </fill>
    </dxf>
    <dxf>
      <fill>
        <patternFill>
          <bgColor theme="7" tint="-0.24994659260841701"/>
        </patternFill>
      </fill>
    </dxf>
    <dxf>
      <fill>
        <patternFill>
          <bgColor rgb="FFFF6699"/>
        </patternFill>
      </fill>
    </dxf>
    <dxf>
      <fill>
        <patternFill>
          <bgColor rgb="FFFFCCCC"/>
        </patternFill>
      </fill>
    </dxf>
    <dxf>
      <fill>
        <patternFill>
          <bgColor rgb="FF92D050"/>
        </patternFill>
      </fill>
    </dxf>
    <dxf>
      <fill>
        <patternFill>
          <bgColor theme="7" tint="0.39994506668294322"/>
        </patternFill>
      </fill>
    </dxf>
    <dxf>
      <fill>
        <patternFill>
          <bgColor rgb="FFFFFF00"/>
        </patternFill>
      </fill>
    </dxf>
    <dxf>
      <fill>
        <patternFill>
          <bgColor rgb="FFCC66FF"/>
        </patternFill>
      </fill>
    </dxf>
    <dxf>
      <fill>
        <patternFill>
          <bgColor rgb="FFFF0000"/>
        </patternFill>
      </fill>
    </dxf>
    <dxf>
      <fill>
        <patternFill>
          <bgColor rgb="FFFF0000"/>
        </patternFill>
      </fill>
    </dxf>
    <dxf>
      <fill>
        <patternFill>
          <bgColor theme="4" tint="0.39994506668294322"/>
        </patternFill>
      </fill>
    </dxf>
    <dxf>
      <fill>
        <patternFill>
          <bgColor rgb="FFFFC000"/>
        </patternFill>
      </fill>
    </dxf>
    <dxf>
      <fill>
        <patternFill>
          <bgColor theme="2" tint="-9.9948118533890809E-2"/>
        </patternFill>
      </fill>
    </dxf>
    <dxf>
      <fill>
        <patternFill>
          <bgColor theme="9" tint="0.59996337778862885"/>
        </patternFill>
      </fill>
    </dxf>
    <dxf>
      <fill>
        <patternFill>
          <bgColor theme="7" tint="-0.24994659260841701"/>
        </patternFill>
      </fill>
    </dxf>
    <dxf>
      <fill>
        <patternFill>
          <bgColor rgb="FFFF6699"/>
        </patternFill>
      </fill>
    </dxf>
    <dxf>
      <fill>
        <patternFill>
          <bgColor rgb="FFFFCCCC"/>
        </patternFill>
      </fill>
    </dxf>
    <dxf>
      <fill>
        <patternFill>
          <bgColor rgb="FF92D050"/>
        </patternFill>
      </fill>
    </dxf>
    <dxf>
      <fill>
        <patternFill>
          <bgColor theme="7" tint="0.39994506668294322"/>
        </patternFill>
      </fill>
    </dxf>
    <dxf>
      <fill>
        <patternFill>
          <bgColor rgb="FFFFFF00"/>
        </patternFill>
      </fill>
    </dxf>
    <dxf>
      <fill>
        <patternFill>
          <bgColor rgb="FFCC66FF"/>
        </patternFill>
      </fill>
    </dxf>
    <dxf>
      <fill>
        <patternFill>
          <bgColor rgb="FFFF0000"/>
        </patternFill>
      </fill>
    </dxf>
    <dxf>
      <fill>
        <patternFill>
          <bgColor rgb="FFFF0000"/>
        </patternFill>
      </fill>
    </dxf>
    <dxf>
      <fill>
        <patternFill>
          <bgColor theme="4" tint="0.39994506668294322"/>
        </patternFill>
      </fill>
    </dxf>
    <dxf>
      <fill>
        <patternFill>
          <bgColor rgb="FFFFC000"/>
        </patternFill>
      </fill>
    </dxf>
    <dxf>
      <fill>
        <patternFill>
          <bgColor theme="2" tint="-9.9948118533890809E-2"/>
        </patternFill>
      </fill>
    </dxf>
    <dxf>
      <fill>
        <patternFill>
          <bgColor theme="9" tint="0.59996337778862885"/>
        </patternFill>
      </fill>
    </dxf>
    <dxf>
      <fill>
        <patternFill>
          <bgColor theme="7" tint="-0.24994659260841701"/>
        </patternFill>
      </fill>
    </dxf>
    <dxf>
      <fill>
        <patternFill>
          <bgColor rgb="FFFF6699"/>
        </patternFill>
      </fill>
    </dxf>
    <dxf>
      <fill>
        <patternFill>
          <bgColor rgb="FFFFCCCC"/>
        </patternFill>
      </fill>
    </dxf>
    <dxf>
      <fill>
        <patternFill>
          <bgColor rgb="FF92D050"/>
        </patternFill>
      </fill>
    </dxf>
    <dxf>
      <fill>
        <patternFill>
          <bgColor theme="7" tint="0.39994506668294322"/>
        </patternFill>
      </fill>
    </dxf>
    <dxf>
      <fill>
        <patternFill>
          <bgColor rgb="FFFFFF00"/>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s>
  <tableStyles count="0" defaultTableStyle="TableStyleMedium2" defaultPivotStyle="PivotStyleLight16"/>
  <colors>
    <mruColors>
      <color rgb="FFCC66FF"/>
      <color rgb="FFFFCCCC"/>
      <color rgb="FFFF6699"/>
      <color rgb="FF89AAF5"/>
      <color rgb="FF33CCCC"/>
      <color rgb="FF00FF00"/>
      <color rgb="FFFF5B5B"/>
      <color rgb="FFCC9900"/>
      <color rgb="FF33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xdr:colOff>
      <xdr:row>0</xdr:row>
      <xdr:rowOff>0</xdr:rowOff>
    </xdr:from>
    <xdr:to>
      <xdr:col>5</xdr:col>
      <xdr:colOff>42863</xdr:colOff>
      <xdr:row>1</xdr:row>
      <xdr:rowOff>3175</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559"/>
        <a:stretch/>
      </xdr:blipFill>
      <xdr:spPr bwMode="auto">
        <a:xfrm>
          <a:off x="195264" y="0"/>
          <a:ext cx="6081712" cy="26035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twoCellAnchor>
    <xdr:from>
      <xdr:col>0</xdr:col>
      <xdr:colOff>185304</xdr:colOff>
      <xdr:row>46</xdr:row>
      <xdr:rowOff>177077</xdr:rowOff>
    </xdr:from>
    <xdr:to>
      <xdr:col>1</xdr:col>
      <xdr:colOff>251979</xdr:colOff>
      <xdr:row>48</xdr:row>
      <xdr:rowOff>41346</xdr:rowOff>
    </xdr:to>
    <xdr:pic>
      <xdr:nvPicPr>
        <xdr:cNvPr id="6" name="Picture 5" descr="GrClover">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5304" y="9368702"/>
          <a:ext cx="257175" cy="25717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51</xdr:row>
      <xdr:rowOff>180975</xdr:rowOff>
    </xdr:from>
    <xdr:to>
      <xdr:col>1</xdr:col>
      <xdr:colOff>295275</xdr:colOff>
      <xdr:row>53</xdr:row>
      <xdr:rowOff>47625</xdr:rowOff>
    </xdr:to>
    <xdr:pic>
      <xdr:nvPicPr>
        <xdr:cNvPr id="2" name="Picture 1" descr="GrClover">
          <a:extLst>
            <a:ext uri="{FF2B5EF4-FFF2-40B4-BE49-F238E27FC236}">
              <a16:creationId xmlns:a16="http://schemas.microsoft.com/office/drawing/2014/main" id="{407758C1-F3B4-4371-BB47-5C7AC419F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3363" y="9815513"/>
          <a:ext cx="257175"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0</xdr:row>
      <xdr:rowOff>0</xdr:rowOff>
    </xdr:from>
    <xdr:to>
      <xdr:col>4</xdr:col>
      <xdr:colOff>2117</xdr:colOff>
      <xdr:row>1</xdr:row>
      <xdr:rowOff>3175</xdr:rowOff>
    </xdr:to>
    <xdr:pic>
      <xdr:nvPicPr>
        <xdr:cNvPr id="3" name="Picture 2">
          <a:extLst>
            <a:ext uri="{FF2B5EF4-FFF2-40B4-BE49-F238E27FC236}">
              <a16:creationId xmlns:a16="http://schemas.microsoft.com/office/drawing/2014/main" id="{F84FA421-5F4E-4EDF-AD2D-D1AF7DF9D715}"/>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559"/>
        <a:stretch/>
      </xdr:blipFill>
      <xdr:spPr bwMode="auto">
        <a:xfrm>
          <a:off x="204788" y="0"/>
          <a:ext cx="6826779" cy="26035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51</xdr:row>
      <xdr:rowOff>180975</xdr:rowOff>
    </xdr:from>
    <xdr:to>
      <xdr:col>1</xdr:col>
      <xdr:colOff>295275</xdr:colOff>
      <xdr:row>53</xdr:row>
      <xdr:rowOff>47625</xdr:rowOff>
    </xdr:to>
    <xdr:pic>
      <xdr:nvPicPr>
        <xdr:cNvPr id="4" name="Picture 3" descr="GrClover">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9477375"/>
          <a:ext cx="2571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0</xdr:row>
      <xdr:rowOff>0</xdr:rowOff>
    </xdr:from>
    <xdr:to>
      <xdr:col>4</xdr:col>
      <xdr:colOff>2117</xdr:colOff>
      <xdr:row>1</xdr:row>
      <xdr:rowOff>3175</xdr:rowOff>
    </xdr:to>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559"/>
        <a:stretch/>
      </xdr:blipFill>
      <xdr:spPr bwMode="auto">
        <a:xfrm>
          <a:off x="190500" y="0"/>
          <a:ext cx="6250517" cy="26035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16934</xdr:colOff>
      <xdr:row>45</xdr:row>
      <xdr:rowOff>184150</xdr:rowOff>
    </xdr:from>
    <xdr:to>
      <xdr:col>1</xdr:col>
      <xdr:colOff>274109</xdr:colOff>
      <xdr:row>47</xdr:row>
      <xdr:rowOff>49742</xdr:rowOff>
    </xdr:to>
    <xdr:pic>
      <xdr:nvPicPr>
        <xdr:cNvPr id="3" name="Picture 2" descr="GrClover">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584" y="9442450"/>
          <a:ext cx="257175" cy="256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242887</xdr:colOff>
      <xdr:row>0</xdr:row>
      <xdr:rowOff>16851</xdr:rowOff>
    </xdr:from>
    <xdr:to>
      <xdr:col>9</xdr:col>
      <xdr:colOff>4762</xdr:colOff>
      <xdr:row>0</xdr:row>
      <xdr:rowOff>257174</xdr:rowOff>
    </xdr:to>
    <xdr:pic>
      <xdr:nvPicPr>
        <xdr:cNvPr id="4" name="Picture 3">
          <a:extLst>
            <a:ext uri="{FF2B5EF4-FFF2-40B4-BE49-F238E27FC236}">
              <a16:creationId xmlns:a16="http://schemas.microsoft.com/office/drawing/2014/main" id="{00000000-0008-0000-0600-000004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414" t="2958"/>
        <a:stretch/>
      </xdr:blipFill>
      <xdr:spPr bwMode="auto">
        <a:xfrm>
          <a:off x="242887" y="16851"/>
          <a:ext cx="5519738" cy="240323"/>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0</xdr:row>
      <xdr:rowOff>0</xdr:rowOff>
    </xdr:from>
    <xdr:to>
      <xdr:col>13</xdr:col>
      <xdr:colOff>2117</xdr:colOff>
      <xdr:row>1</xdr:row>
      <xdr:rowOff>3175</xdr:rowOff>
    </xdr:to>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559"/>
        <a:stretch/>
      </xdr:blipFill>
      <xdr:spPr bwMode="auto">
        <a:xfrm>
          <a:off x="95250" y="0"/>
          <a:ext cx="6693430" cy="265113"/>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twoCellAnchor>
    <xdr:from>
      <xdr:col>1</xdr:col>
      <xdr:colOff>209550</xdr:colOff>
      <xdr:row>43</xdr:row>
      <xdr:rowOff>185738</xdr:rowOff>
    </xdr:from>
    <xdr:to>
      <xdr:col>1</xdr:col>
      <xdr:colOff>466725</xdr:colOff>
      <xdr:row>45</xdr:row>
      <xdr:rowOff>33338</xdr:rowOff>
    </xdr:to>
    <xdr:pic>
      <xdr:nvPicPr>
        <xdr:cNvPr id="7" name="Picture 6" descr="GrClover">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4813" y="8534401"/>
          <a:ext cx="257175"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38100</xdr:colOff>
      <xdr:row>39</xdr:row>
      <xdr:rowOff>6802</xdr:rowOff>
    </xdr:from>
    <xdr:to>
      <xdr:col>1</xdr:col>
      <xdr:colOff>295275</xdr:colOff>
      <xdr:row>40</xdr:row>
      <xdr:rowOff>61231</xdr:rowOff>
    </xdr:to>
    <xdr:pic>
      <xdr:nvPicPr>
        <xdr:cNvPr id="4" name="Picture 3" descr="GrClover">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9504588"/>
          <a:ext cx="257175" cy="258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xdr:colOff>
      <xdr:row>0</xdr:row>
      <xdr:rowOff>10205</xdr:rowOff>
    </xdr:from>
    <xdr:to>
      <xdr:col>9</xdr:col>
      <xdr:colOff>626268</xdr:colOff>
      <xdr:row>1</xdr:row>
      <xdr:rowOff>10205</xdr:rowOff>
    </xdr:to>
    <xdr:pic>
      <xdr:nvPicPr>
        <xdr:cNvPr id="7" name="Picture 6">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 y="10205"/>
          <a:ext cx="6722268" cy="25717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307977</xdr:colOff>
      <xdr:row>0</xdr:row>
      <xdr:rowOff>16935</xdr:rowOff>
    </xdr:from>
    <xdr:to>
      <xdr:col>3</xdr:col>
      <xdr:colOff>4762</xdr:colOff>
      <xdr:row>1</xdr:row>
      <xdr:rowOff>89431</xdr:rowOff>
    </xdr:to>
    <xdr:pic>
      <xdr:nvPicPr>
        <xdr:cNvPr id="3" name="Picture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053"/>
        <a:stretch>
          <a:fillRect/>
        </a:stretch>
      </xdr:blipFill>
      <xdr:spPr bwMode="auto">
        <a:xfrm>
          <a:off x="307977" y="16935"/>
          <a:ext cx="6892923" cy="253471"/>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twoCellAnchor>
    <xdr:from>
      <xdr:col>1</xdr:col>
      <xdr:colOff>9525</xdr:colOff>
      <xdr:row>59</xdr:row>
      <xdr:rowOff>180975</xdr:rowOff>
    </xdr:from>
    <xdr:to>
      <xdr:col>1</xdr:col>
      <xdr:colOff>266700</xdr:colOff>
      <xdr:row>61</xdr:row>
      <xdr:rowOff>47625</xdr:rowOff>
    </xdr:to>
    <xdr:pic>
      <xdr:nvPicPr>
        <xdr:cNvPr id="4" name="Picture 3" descr="GrClover">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4788" y="9077325"/>
          <a:ext cx="257175" cy="242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142875</xdr:colOff>
      <xdr:row>46</xdr:row>
      <xdr:rowOff>180975</xdr:rowOff>
    </xdr:from>
    <xdr:to>
      <xdr:col>0</xdr:col>
      <xdr:colOff>400050</xdr:colOff>
      <xdr:row>48</xdr:row>
      <xdr:rowOff>47625</xdr:rowOff>
    </xdr:to>
    <xdr:pic>
      <xdr:nvPicPr>
        <xdr:cNvPr id="2" name="Picture 1" descr="GrClover">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467850"/>
          <a:ext cx="2571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FCFA5-E6EA-4EC5-832C-556FD3DA1235}">
  <sheetPr codeName="Sheet1">
    <tabColor theme="9" tint="-0.249977111117893"/>
    <pageSetUpPr fitToPage="1"/>
  </sheetPr>
  <dimension ref="A1:Y12"/>
  <sheetViews>
    <sheetView tabSelected="1" zoomScaleNormal="100" workbookViewId="0">
      <selection activeCell="A12" sqref="A12"/>
    </sheetView>
  </sheetViews>
  <sheetFormatPr defaultRowHeight="15" x14ac:dyDescent="0.25"/>
  <cols>
    <col min="1" max="1" width="21.5703125" customWidth="1"/>
    <col min="2" max="2" width="16" customWidth="1"/>
    <col min="3" max="3" width="54" customWidth="1"/>
  </cols>
  <sheetData>
    <row r="1" spans="1:25" s="63" customFormat="1" ht="15" customHeight="1" x14ac:dyDescent="0.2">
      <c r="A1" s="180" t="s">
        <v>100</v>
      </c>
      <c r="B1" s="181"/>
      <c r="C1" s="181"/>
    </row>
    <row r="2" spans="1:25" s="63" customFormat="1" ht="151.5" customHeight="1" x14ac:dyDescent="0.2">
      <c r="A2" s="182" t="s">
        <v>152</v>
      </c>
      <c r="B2" s="183"/>
      <c r="C2" s="184"/>
      <c r="D2" s="66"/>
      <c r="E2" s="67"/>
      <c r="F2" s="67"/>
    </row>
    <row r="3" spans="1:25" s="63" customFormat="1" ht="21" customHeight="1" x14ac:dyDescent="0.25">
      <c r="A3" s="60" t="s">
        <v>97</v>
      </c>
      <c r="B3" s="69" t="s">
        <v>98</v>
      </c>
      <c r="C3" s="61" t="s">
        <v>59</v>
      </c>
      <c r="D3" s="62"/>
      <c r="E3" s="62"/>
      <c r="F3" s="62"/>
      <c r="G3" s="62"/>
      <c r="H3" s="62"/>
      <c r="I3" s="62"/>
      <c r="J3" s="62"/>
      <c r="K3" s="62"/>
      <c r="L3" s="62"/>
      <c r="M3" s="62"/>
      <c r="N3" s="62"/>
      <c r="O3" s="62"/>
      <c r="P3" s="62"/>
      <c r="Q3" s="62"/>
      <c r="R3" s="62"/>
      <c r="S3" s="62"/>
      <c r="T3" s="62"/>
      <c r="U3" s="62"/>
      <c r="V3" s="62"/>
      <c r="W3" s="62"/>
      <c r="X3" s="62"/>
      <c r="Y3" s="62"/>
    </row>
    <row r="4" spans="1:25" s="63" customFormat="1" ht="66.75" customHeight="1" x14ac:dyDescent="0.2">
      <c r="A4" s="64" t="s">
        <v>23</v>
      </c>
      <c r="B4" s="65" t="s">
        <v>99</v>
      </c>
      <c r="C4" s="75" t="s">
        <v>147</v>
      </c>
    </row>
    <row r="5" spans="1:25" ht="42.4" customHeight="1" x14ac:dyDescent="0.25">
      <c r="A5" s="64" t="s">
        <v>128</v>
      </c>
      <c r="B5" s="65" t="s">
        <v>99</v>
      </c>
      <c r="C5" s="75" t="s">
        <v>148</v>
      </c>
    </row>
    <row r="6" spans="1:25" ht="64.900000000000006" customHeight="1" x14ac:dyDescent="0.25">
      <c r="A6" s="64" t="s">
        <v>102</v>
      </c>
      <c r="B6" s="65" t="s">
        <v>99</v>
      </c>
      <c r="C6" s="75" t="s">
        <v>149</v>
      </c>
    </row>
    <row r="7" spans="1:25" ht="101.65" customHeight="1" x14ac:dyDescent="0.25">
      <c r="A7" s="64" t="s">
        <v>24</v>
      </c>
      <c r="B7" s="65" t="s">
        <v>99</v>
      </c>
      <c r="C7" s="75" t="s">
        <v>150</v>
      </c>
    </row>
    <row r="8" spans="1:25" ht="34.9" customHeight="1" x14ac:dyDescent="0.25">
      <c r="A8" s="64" t="s">
        <v>56</v>
      </c>
      <c r="B8" s="70" t="s">
        <v>101</v>
      </c>
      <c r="C8" s="75" t="s">
        <v>82</v>
      </c>
    </row>
    <row r="9" spans="1:25" ht="52.15" customHeight="1" x14ac:dyDescent="0.25">
      <c r="A9" s="64" t="s">
        <v>57</v>
      </c>
      <c r="B9" s="70" t="s">
        <v>101</v>
      </c>
      <c r="C9" s="75" t="s">
        <v>151</v>
      </c>
    </row>
    <row r="10" spans="1:25" ht="40.15" customHeight="1" x14ac:dyDescent="0.25">
      <c r="A10" s="64" t="s">
        <v>58</v>
      </c>
      <c r="B10" s="70" t="s">
        <v>101</v>
      </c>
      <c r="C10" s="75" t="s">
        <v>83</v>
      </c>
    </row>
    <row r="11" spans="1:25" x14ac:dyDescent="0.25">
      <c r="C11" s="1"/>
    </row>
    <row r="12" spans="1:25" ht="26.25" x14ac:dyDescent="0.25">
      <c r="A12" s="68" t="s">
        <v>153</v>
      </c>
      <c r="B12" s="68"/>
    </row>
  </sheetData>
  <sheetProtection selectLockedCells="1"/>
  <mergeCells count="2">
    <mergeCell ref="A1:C1"/>
    <mergeCell ref="A2:C2"/>
  </mergeCells>
  <pageMargins left="0.7" right="0.7" top="0.75" bottom="0.75" header="0.3" footer="0.3"/>
  <pageSetup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59999389629810485"/>
    <pageSetUpPr fitToPage="1"/>
  </sheetPr>
  <dimension ref="B1:M49"/>
  <sheetViews>
    <sheetView zoomScaleNormal="100" zoomScalePageLayoutView="80" workbookViewId="0">
      <selection activeCell="E4" sqref="E4"/>
    </sheetView>
  </sheetViews>
  <sheetFormatPr defaultRowHeight="15" x14ac:dyDescent="0.25"/>
  <cols>
    <col min="1" max="1" width="2.7109375" customWidth="1"/>
    <col min="2" max="2" width="50.7109375" customWidth="1"/>
    <col min="3" max="3" width="15.85546875" customWidth="1"/>
    <col min="4" max="4" width="14.7109375" customWidth="1"/>
    <col min="5" max="5" width="16.140625" customWidth="1"/>
    <col min="6" max="6" width="3.140625" customWidth="1"/>
    <col min="7" max="7" width="11.85546875" customWidth="1"/>
  </cols>
  <sheetData>
    <row r="1" spans="2:13" ht="20.25" customHeight="1" x14ac:dyDescent="0.25"/>
    <row r="2" spans="2:13" ht="24.75" customHeight="1" x14ac:dyDescent="0.25">
      <c r="B2" s="185" t="s">
        <v>119</v>
      </c>
      <c r="C2" s="185"/>
      <c r="D2" s="185"/>
      <c r="E2" s="185"/>
    </row>
    <row r="3" spans="2:13" ht="18.75" x14ac:dyDescent="0.25">
      <c r="B3" s="187"/>
      <c r="C3" s="187"/>
      <c r="D3" s="187"/>
      <c r="E3" s="187"/>
      <c r="F3" s="18"/>
    </row>
    <row r="4" spans="2:13" ht="18.75" customHeight="1" x14ac:dyDescent="0.25">
      <c r="B4" s="78"/>
      <c r="C4" s="79"/>
      <c r="D4" s="78" t="s">
        <v>85</v>
      </c>
      <c r="E4" s="59" t="s">
        <v>96</v>
      </c>
      <c r="F4" s="18"/>
      <c r="J4" s="18"/>
      <c r="M4" s="56"/>
    </row>
    <row r="5" spans="2:13" ht="18.75" x14ac:dyDescent="0.3">
      <c r="B5" s="80"/>
      <c r="C5" s="81"/>
      <c r="D5" s="82" t="s">
        <v>42</v>
      </c>
      <c r="E5" s="73" t="s">
        <v>62</v>
      </c>
    </row>
    <row r="6" spans="2:13" s="3" customFormat="1" ht="19.5" customHeight="1" x14ac:dyDescent="0.25">
      <c r="B6" s="83" t="s">
        <v>0</v>
      </c>
      <c r="C6" s="84" t="s">
        <v>19</v>
      </c>
      <c r="D6" s="44"/>
      <c r="E6" s="86"/>
    </row>
    <row r="7" spans="2:13" ht="17.100000000000001" customHeight="1" x14ac:dyDescent="0.25">
      <c r="B7" s="87" t="s">
        <v>2</v>
      </c>
      <c r="C7" s="88" t="s">
        <v>7</v>
      </c>
      <c r="D7" s="88" t="s">
        <v>12</v>
      </c>
      <c r="E7" s="89" t="s">
        <v>13</v>
      </c>
    </row>
    <row r="8" spans="2:13" x14ac:dyDescent="0.25">
      <c r="B8" s="77"/>
      <c r="C8" s="30"/>
      <c r="D8" s="31"/>
      <c r="E8" s="90">
        <f>+D8*C8</f>
        <v>0</v>
      </c>
    </row>
    <row r="9" spans="2:13" x14ac:dyDescent="0.25">
      <c r="B9" s="77"/>
      <c r="C9" s="30"/>
      <c r="D9" s="31"/>
      <c r="E9" s="90">
        <f>+D9*C9</f>
        <v>0</v>
      </c>
    </row>
    <row r="10" spans="2:13" x14ac:dyDescent="0.25">
      <c r="B10" s="77"/>
      <c r="C10" s="30"/>
      <c r="D10" s="31"/>
      <c r="E10" s="90">
        <f t="shared" ref="E10:E12" si="0">+D10*C10</f>
        <v>0</v>
      </c>
    </row>
    <row r="11" spans="2:13" x14ac:dyDescent="0.25">
      <c r="B11" s="77"/>
      <c r="C11" s="30"/>
      <c r="D11" s="31"/>
      <c r="E11" s="90">
        <f t="shared" si="0"/>
        <v>0</v>
      </c>
    </row>
    <row r="12" spans="2:13" x14ac:dyDescent="0.25">
      <c r="B12" s="77"/>
      <c r="C12" s="30"/>
      <c r="D12" s="31"/>
      <c r="E12" s="90">
        <f t="shared" si="0"/>
        <v>0</v>
      </c>
    </row>
    <row r="13" spans="2:13" x14ac:dyDescent="0.25">
      <c r="B13" s="91" t="s">
        <v>140</v>
      </c>
      <c r="C13" s="92">
        <f>SUM(C8:C12)</f>
        <v>0</v>
      </c>
      <c r="D13" s="90"/>
      <c r="E13" s="90">
        <f>SUM(E8:E12)</f>
        <v>0</v>
      </c>
    </row>
    <row r="14" spans="2:13" ht="19.5" customHeight="1" x14ac:dyDescent="0.25">
      <c r="B14" s="186" t="s">
        <v>134</v>
      </c>
      <c r="C14" s="186"/>
      <c r="D14" s="186"/>
      <c r="E14" s="186"/>
    </row>
    <row r="15" spans="2:13" x14ac:dyDescent="0.25">
      <c r="B15" s="93" t="s">
        <v>2</v>
      </c>
      <c r="C15" s="94" t="s">
        <v>7</v>
      </c>
      <c r="D15" s="88" t="s">
        <v>12</v>
      </c>
      <c r="E15" s="89" t="s">
        <v>13</v>
      </c>
    </row>
    <row r="16" spans="2:13" x14ac:dyDescent="0.25">
      <c r="B16" s="77"/>
      <c r="C16" s="30"/>
      <c r="D16" s="31"/>
      <c r="E16" s="90">
        <f>+D16*C16</f>
        <v>0</v>
      </c>
    </row>
    <row r="17" spans="2:5" x14ac:dyDescent="0.25">
      <c r="B17" s="77"/>
      <c r="C17" s="30"/>
      <c r="D17" s="31"/>
      <c r="E17" s="90">
        <f t="shared" ref="E17:E20" si="1">+D17*C17</f>
        <v>0</v>
      </c>
    </row>
    <row r="18" spans="2:5" x14ac:dyDescent="0.25">
      <c r="B18" s="77"/>
      <c r="C18" s="30"/>
      <c r="D18" s="31"/>
      <c r="E18" s="90">
        <f t="shared" si="1"/>
        <v>0</v>
      </c>
    </row>
    <row r="19" spans="2:5" x14ac:dyDescent="0.25">
      <c r="B19" s="77"/>
      <c r="C19" s="30"/>
      <c r="D19" s="31"/>
      <c r="E19" s="90">
        <f t="shared" si="1"/>
        <v>0</v>
      </c>
    </row>
    <row r="20" spans="2:5" x14ac:dyDescent="0.25">
      <c r="B20" s="77"/>
      <c r="C20" s="30"/>
      <c r="D20" s="31"/>
      <c r="E20" s="90">
        <f t="shared" si="1"/>
        <v>0</v>
      </c>
    </row>
    <row r="21" spans="2:5" x14ac:dyDescent="0.25">
      <c r="B21" s="91" t="s">
        <v>135</v>
      </c>
      <c r="C21" s="92">
        <f>SUM(C16:C20)</f>
        <v>0</v>
      </c>
      <c r="D21" s="90"/>
      <c r="E21" s="90">
        <f>SUM(E16:E20)</f>
        <v>0</v>
      </c>
    </row>
    <row r="22" spans="2:5" ht="19.5" customHeight="1" x14ac:dyDescent="0.25">
      <c r="B22" s="188" t="s">
        <v>20</v>
      </c>
      <c r="C22" s="189"/>
      <c r="D22" s="189"/>
      <c r="E22" s="189"/>
    </row>
    <row r="23" spans="2:5" x14ac:dyDescent="0.25">
      <c r="B23" s="87" t="s">
        <v>2</v>
      </c>
      <c r="C23" s="94" t="s">
        <v>7</v>
      </c>
      <c r="D23" s="88" t="s">
        <v>12</v>
      </c>
      <c r="E23" s="89" t="s">
        <v>13</v>
      </c>
    </row>
    <row r="24" spans="2:5" x14ac:dyDescent="0.25">
      <c r="B24" s="77"/>
      <c r="C24" s="30"/>
      <c r="D24" s="31"/>
      <c r="E24" s="90">
        <f>+D24*C24</f>
        <v>0</v>
      </c>
    </row>
    <row r="25" spans="2:5" x14ac:dyDescent="0.25">
      <c r="B25" s="77"/>
      <c r="C25" s="30"/>
      <c r="D25" s="31"/>
      <c r="E25" s="90">
        <f t="shared" ref="E25:E28" si="2">+D25*C25</f>
        <v>0</v>
      </c>
    </row>
    <row r="26" spans="2:5" x14ac:dyDescent="0.25">
      <c r="B26" s="77"/>
      <c r="C26" s="30"/>
      <c r="D26" s="31"/>
      <c r="E26" s="90">
        <f t="shared" si="2"/>
        <v>0</v>
      </c>
    </row>
    <row r="27" spans="2:5" x14ac:dyDescent="0.25">
      <c r="B27" s="77"/>
      <c r="C27" s="30"/>
      <c r="D27" s="31"/>
      <c r="E27" s="90">
        <f t="shared" si="2"/>
        <v>0</v>
      </c>
    </row>
    <row r="28" spans="2:5" x14ac:dyDescent="0.25">
      <c r="B28" s="77"/>
      <c r="C28" s="30"/>
      <c r="D28" s="31"/>
      <c r="E28" s="90">
        <f t="shared" si="2"/>
        <v>0</v>
      </c>
    </row>
    <row r="29" spans="2:5" x14ac:dyDescent="0.25">
      <c r="B29" s="95" t="s">
        <v>137</v>
      </c>
      <c r="C29" s="92">
        <f>SUM(C24:C28)</f>
        <v>0</v>
      </c>
      <c r="D29" s="90"/>
      <c r="E29" s="90">
        <f>SUM(E24:E28)</f>
        <v>0</v>
      </c>
    </row>
    <row r="30" spans="2:5" ht="19.5" customHeight="1" x14ac:dyDescent="0.25">
      <c r="B30" s="96" t="s">
        <v>8</v>
      </c>
      <c r="C30" s="97"/>
      <c r="D30" s="97"/>
      <c r="E30" s="97"/>
    </row>
    <row r="31" spans="2:5" x14ac:dyDescent="0.25">
      <c r="B31" s="93" t="s">
        <v>2</v>
      </c>
      <c r="C31" s="94" t="s">
        <v>7</v>
      </c>
    </row>
    <row r="32" spans="2:5" x14ac:dyDescent="0.25">
      <c r="B32" s="77"/>
      <c r="C32" s="30"/>
    </row>
    <row r="33" spans="2:6" x14ac:dyDescent="0.25">
      <c r="B33" s="77"/>
      <c r="C33" s="30"/>
    </row>
    <row r="34" spans="2:6" x14ac:dyDescent="0.25">
      <c r="B34" s="77"/>
      <c r="C34" s="30"/>
    </row>
    <row r="35" spans="2:6" x14ac:dyDescent="0.25">
      <c r="B35" s="77"/>
      <c r="C35" s="30"/>
    </row>
    <row r="36" spans="2:6" x14ac:dyDescent="0.25">
      <c r="B36" s="77"/>
      <c r="C36" s="30"/>
    </row>
    <row r="37" spans="2:6" x14ac:dyDescent="0.25">
      <c r="B37" s="91" t="s">
        <v>29</v>
      </c>
      <c r="C37" s="92">
        <f>SUM(C32:C36)</f>
        <v>0</v>
      </c>
    </row>
    <row r="38" spans="2:6" ht="19.5" customHeight="1" x14ac:dyDescent="0.25">
      <c r="B38" s="98" t="s">
        <v>9</v>
      </c>
      <c r="C38" s="84" t="s">
        <v>19</v>
      </c>
      <c r="D38" s="85"/>
      <c r="E38" s="97"/>
    </row>
    <row r="39" spans="2:6" x14ac:dyDescent="0.25">
      <c r="B39" s="99" t="s">
        <v>2</v>
      </c>
      <c r="C39" s="89" t="s">
        <v>7</v>
      </c>
      <c r="D39" s="89" t="s">
        <v>12</v>
      </c>
      <c r="E39" s="89" t="s">
        <v>13</v>
      </c>
    </row>
    <row r="40" spans="2:6" x14ac:dyDescent="0.25">
      <c r="B40" s="77"/>
      <c r="C40" s="30"/>
      <c r="D40" s="32"/>
      <c r="E40" s="100">
        <f>+C40*D40</f>
        <v>0</v>
      </c>
    </row>
    <row r="41" spans="2:6" x14ac:dyDescent="0.25">
      <c r="B41" s="77"/>
      <c r="C41" s="30"/>
      <c r="D41" s="32"/>
      <c r="E41" s="100">
        <f>+C41*D41</f>
        <v>0</v>
      </c>
    </row>
    <row r="42" spans="2:6" x14ac:dyDescent="0.25">
      <c r="B42" s="77"/>
      <c r="C42" s="30"/>
      <c r="D42" s="32"/>
      <c r="E42" s="100">
        <f>+C42*D42</f>
        <v>0</v>
      </c>
    </row>
    <row r="43" spans="2:6" x14ac:dyDescent="0.25">
      <c r="B43" s="77"/>
      <c r="C43" s="30"/>
      <c r="D43" s="32"/>
      <c r="E43" s="100">
        <f>+C43*D43</f>
        <v>0</v>
      </c>
    </row>
    <row r="44" spans="2:6" x14ac:dyDescent="0.25">
      <c r="B44" s="77"/>
      <c r="C44" s="30"/>
      <c r="D44" s="32"/>
      <c r="E44" s="100">
        <f>+C44*D44</f>
        <v>0</v>
      </c>
    </row>
    <row r="45" spans="2:6" x14ac:dyDescent="0.25">
      <c r="B45" s="101" t="s">
        <v>27</v>
      </c>
      <c r="C45" s="92">
        <f>SUM(C40:C44)</f>
        <v>0</v>
      </c>
      <c r="D45" s="102"/>
      <c r="E45" s="102">
        <f>SUM(E40:E44)</f>
        <v>0</v>
      </c>
    </row>
    <row r="46" spans="2:6" ht="15.75" customHeight="1" x14ac:dyDescent="0.25">
      <c r="B46" s="103" t="s">
        <v>47</v>
      </c>
      <c r="C46" s="104">
        <f>+C13+C21-C29-C37-C45</f>
        <v>0</v>
      </c>
    </row>
    <row r="47" spans="2:6" x14ac:dyDescent="0.25">
      <c r="B47" s="1"/>
      <c r="F47" s="17"/>
    </row>
    <row r="48" spans="2:6" ht="15.75" x14ac:dyDescent="0.25">
      <c r="B48" s="105"/>
      <c r="C48" s="106" t="s">
        <v>44</v>
      </c>
      <c r="E48" s="27" t="s">
        <v>127</v>
      </c>
    </row>
    <row r="49" spans="3:5" ht="15.75" x14ac:dyDescent="0.25">
      <c r="C49" s="107"/>
      <c r="E49" s="108" t="str">
        <f>E5</f>
        <v>Select Species</v>
      </c>
    </row>
  </sheetData>
  <sheetProtection sheet="1" objects="1" scenarios="1" selectLockedCells="1"/>
  <mergeCells count="4">
    <mergeCell ref="B2:E2"/>
    <mergeCell ref="B14:E14"/>
    <mergeCell ref="B3:E3"/>
    <mergeCell ref="B22:E22"/>
  </mergeCells>
  <conditionalFormatting sqref="C4">
    <cfRule type="notContainsBlanks" dxfId="94" priority="19">
      <formula>LEN(TRIM(C4))&gt;0</formula>
    </cfRule>
  </conditionalFormatting>
  <conditionalFormatting sqref="C46">
    <cfRule type="cellIs" dxfId="93" priority="6" operator="notEqual">
      <formula>0</formula>
    </cfRule>
  </conditionalFormatting>
  <conditionalFormatting sqref="E5">
    <cfRule type="cellIs" dxfId="91" priority="5" operator="equal">
      <formula>"Select Species"</formula>
    </cfRule>
  </conditionalFormatting>
  <printOptions horizontalCentered="1"/>
  <pageMargins left="0.75" right="0.2" top="0.25" bottom="0.25" header="0.3" footer="0.3"/>
  <pageSetup scale="93"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 operator="equal" id="{3F64F9C3-1C22-42C7-B1E0-06CDBEF9345A}">
            <xm:f>'Look up'!$G$3</xm:f>
            <x14:dxf>
              <fill>
                <patternFill>
                  <bgColor rgb="FFFF0000"/>
                </patternFill>
              </fill>
            </x14:dxf>
          </x14:cfRule>
          <xm:sqref>E4</xm:sqref>
        </x14:conditionalFormatting>
        <x14:conditionalFormatting xmlns:xm="http://schemas.microsoft.com/office/excel/2006/main">
          <x14:cfRule type="cellIs" priority="7" operator="equal" id="{E85CE148-CBFD-4C2F-95CE-EC479415E8AA}">
            <xm:f>'Look up'!$B$14</xm:f>
            <x14:dxf>
              <fill>
                <patternFill>
                  <bgColor rgb="FFCC66FF"/>
                </patternFill>
              </fill>
            </x14:dxf>
          </x14:cfRule>
          <x14:cfRule type="cellIs" priority="8" operator="equal" id="{5105FE9B-832C-4C4E-9B4A-4221D2851939}">
            <xm:f>'Look up'!$B$13</xm:f>
            <x14:dxf>
              <fill>
                <patternFill>
                  <bgColor rgb="FFFFFF00"/>
                </patternFill>
              </fill>
            </x14:dxf>
          </x14:cfRule>
          <x14:cfRule type="cellIs" priority="9" operator="equal" id="{010834B3-CF72-475E-B56F-291BE42AA247}">
            <xm:f>'Look up'!$B$12</xm:f>
            <x14:dxf>
              <fill>
                <patternFill>
                  <bgColor theme="7" tint="0.39994506668294322"/>
                </patternFill>
              </fill>
            </x14:dxf>
          </x14:cfRule>
          <x14:cfRule type="cellIs" priority="10" operator="equal" id="{2076B7E1-D1C6-42A7-8C9B-50F9BB2950CD}">
            <xm:f>'Look up'!$B$11</xm:f>
            <x14:dxf>
              <fill>
                <patternFill>
                  <bgColor rgb="FF92D050"/>
                </patternFill>
              </fill>
            </x14:dxf>
          </x14:cfRule>
          <x14:cfRule type="cellIs" priority="11" operator="equal" id="{62B0C744-653C-4F30-98B2-E0270F9B0D2A}">
            <xm:f>'Look up'!$B$10</xm:f>
            <x14:dxf>
              <fill>
                <patternFill>
                  <bgColor rgb="FFFFCCCC"/>
                </patternFill>
              </fill>
            </x14:dxf>
          </x14:cfRule>
          <x14:cfRule type="cellIs" priority="12" operator="equal" id="{FE0DA16C-E202-438E-8369-39C2DB2C8E43}">
            <xm:f>'Look up'!$B$9</xm:f>
            <x14:dxf>
              <fill>
                <patternFill>
                  <bgColor rgb="FFFF6699"/>
                </patternFill>
              </fill>
            </x14:dxf>
          </x14:cfRule>
          <x14:cfRule type="cellIs" priority="13" operator="equal" id="{73B91803-F569-45A0-A270-FF089D2BA466}">
            <xm:f>'Look up'!$B$8</xm:f>
            <x14:dxf>
              <fill>
                <patternFill>
                  <bgColor theme="7" tint="-0.24994659260841701"/>
                </patternFill>
              </fill>
            </x14:dxf>
          </x14:cfRule>
          <x14:cfRule type="cellIs" priority="14" operator="equal" id="{E3DC8B4E-2F93-41BA-9D07-D75D2498E5BD}">
            <xm:f>'Look up'!$B$7</xm:f>
            <x14:dxf>
              <fill>
                <patternFill>
                  <bgColor theme="9" tint="0.59996337778862885"/>
                </patternFill>
              </fill>
            </x14:dxf>
          </x14:cfRule>
          <x14:cfRule type="cellIs" priority="15" operator="equal" id="{ABEDB750-C9CD-4125-B287-75D64B8DF10B}">
            <xm:f>'Look up'!$B$6</xm:f>
            <x14:dxf>
              <fill>
                <patternFill>
                  <bgColor theme="2" tint="-9.9948118533890809E-2"/>
                </patternFill>
              </fill>
            </x14:dxf>
          </x14:cfRule>
          <x14:cfRule type="cellIs" priority="16" operator="equal" id="{34BDBFEA-8096-4AF4-9EAA-3A30AE17BC00}">
            <xm:f>'Look up'!$B$5</xm:f>
            <x14:dxf>
              <fill>
                <patternFill>
                  <bgColor rgb="FFFFC000"/>
                </patternFill>
              </fill>
            </x14:dxf>
          </x14:cfRule>
          <x14:cfRule type="cellIs" priority="17" operator="equal" id="{A77FE969-8408-43E3-AA58-E403293250E1}">
            <xm:f>'Look up'!$B$4</xm:f>
            <x14:dxf>
              <fill>
                <patternFill>
                  <bgColor theme="4" tint="0.39994506668294322"/>
                </patternFill>
              </fill>
            </x14:dxf>
          </x14:cfRule>
          <xm:sqref>E5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'Look up'!$B$3:$B$14</xm:f>
          </x14:formula1>
          <xm:sqref>E5</xm:sqref>
        </x14:dataValidation>
        <x14:dataValidation type="list" allowBlank="1" showInputMessage="1" showErrorMessage="1" xr:uid="{7353681F-4160-44C5-92CC-6B0720A888E7}">
          <x14:formula1>
            <xm:f>'Look up'!$G$3:$G$28</xm:f>
          </x14:formula1>
          <xm:sqref>E4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007D4-F71C-447C-A28E-BEC9C1B11CEE}">
  <sheetPr>
    <tabColor theme="7" tint="0.59999389629810485"/>
    <pageSetUpPr fitToPage="1"/>
  </sheetPr>
  <dimension ref="B1:J54"/>
  <sheetViews>
    <sheetView topLeftCell="A23" zoomScaleNormal="100" zoomScalePageLayoutView="80" workbookViewId="0">
      <selection activeCell="B7" sqref="B7"/>
    </sheetView>
  </sheetViews>
  <sheetFormatPr defaultRowHeight="15" x14ac:dyDescent="0.25"/>
  <cols>
    <col min="1" max="1" width="2.7109375" customWidth="1"/>
    <col min="2" max="2" width="13.5703125" style="109" customWidth="1"/>
    <col min="3" max="3" width="64" style="22" customWidth="1"/>
    <col min="4" max="4" width="21.28515625" style="119" customWidth="1"/>
    <col min="5" max="5" width="3.42578125" customWidth="1"/>
    <col min="6" max="6" width="10" bestFit="1" customWidth="1"/>
  </cols>
  <sheetData>
    <row r="1" spans="2:10" ht="20.25" customHeight="1" x14ac:dyDescent="0.3">
      <c r="D1"/>
      <c r="F1" s="110"/>
    </row>
    <row r="2" spans="2:10" ht="24.75" customHeight="1" x14ac:dyDescent="0.3">
      <c r="B2" s="190" t="s">
        <v>125</v>
      </c>
      <c r="C2" s="190"/>
      <c r="D2" s="190"/>
      <c r="E2" s="110"/>
      <c r="F2" s="110"/>
      <c r="G2" s="110"/>
      <c r="H2" s="110"/>
      <c r="I2" s="110"/>
      <c r="J2" s="110"/>
    </row>
    <row r="3" spans="2:10" ht="18.75" customHeight="1" x14ac:dyDescent="0.25">
      <c r="B3" s="191"/>
      <c r="C3" s="191"/>
      <c r="D3" s="191"/>
    </row>
    <row r="4" spans="2:10" ht="18.75" customHeight="1" x14ac:dyDescent="0.25">
      <c r="C4" s="58" t="s">
        <v>85</v>
      </c>
      <c r="D4" s="111" t="str">
        <f>'INVENTORY RECORD'!E4</f>
        <v>Select 4-H Year</v>
      </c>
    </row>
    <row r="5" spans="2:10" ht="18.75" x14ac:dyDescent="0.3">
      <c r="B5" s="112"/>
      <c r="C5" s="82" t="s">
        <v>42</v>
      </c>
      <c r="D5" s="113" t="str">
        <f>'INVENTORY RECORD'!E5</f>
        <v>Select Species</v>
      </c>
    </row>
    <row r="6" spans="2:10" ht="15.6" customHeight="1" x14ac:dyDescent="0.25">
      <c r="B6" s="114" t="s">
        <v>1</v>
      </c>
      <c r="C6" s="115" t="s">
        <v>141</v>
      </c>
      <c r="D6" s="116" t="s">
        <v>146</v>
      </c>
    </row>
    <row r="7" spans="2:10" x14ac:dyDescent="0.25">
      <c r="B7" s="45"/>
      <c r="C7" s="74"/>
      <c r="D7" s="46"/>
    </row>
    <row r="8" spans="2:10" x14ac:dyDescent="0.25">
      <c r="B8" s="45"/>
      <c r="C8" s="74"/>
      <c r="D8" s="46"/>
    </row>
    <row r="9" spans="2:10" x14ac:dyDescent="0.25">
      <c r="B9" s="45"/>
      <c r="C9" s="74"/>
      <c r="D9" s="46"/>
    </row>
    <row r="10" spans="2:10" x14ac:dyDescent="0.25">
      <c r="B10" s="45"/>
      <c r="C10" s="74"/>
      <c r="D10" s="46"/>
    </row>
    <row r="11" spans="2:10" x14ac:dyDescent="0.25">
      <c r="B11" s="45"/>
      <c r="C11" s="74"/>
      <c r="D11" s="46"/>
    </row>
    <row r="12" spans="2:10" x14ac:dyDescent="0.25">
      <c r="B12" s="45"/>
      <c r="C12" s="74"/>
      <c r="D12" s="46"/>
    </row>
    <row r="13" spans="2:10" x14ac:dyDescent="0.25">
      <c r="B13" s="45"/>
      <c r="C13" s="74"/>
      <c r="D13" s="46"/>
    </row>
    <row r="14" spans="2:10" x14ac:dyDescent="0.25">
      <c r="B14" s="45"/>
      <c r="C14" s="74"/>
      <c r="D14" s="46"/>
    </row>
    <row r="15" spans="2:10" x14ac:dyDescent="0.25">
      <c r="B15" s="45"/>
      <c r="C15" s="74"/>
      <c r="D15" s="46"/>
    </row>
    <row r="16" spans="2:10" x14ac:dyDescent="0.25">
      <c r="B16" s="45"/>
      <c r="C16" s="74"/>
      <c r="D16" s="46"/>
    </row>
    <row r="17" spans="2:4" x14ac:dyDescent="0.25">
      <c r="B17" s="45"/>
      <c r="C17" s="74"/>
      <c r="D17" s="46"/>
    </row>
    <row r="18" spans="2:4" x14ac:dyDescent="0.25">
      <c r="B18" s="45"/>
      <c r="C18" s="74"/>
      <c r="D18" s="46"/>
    </row>
    <row r="19" spans="2:4" x14ac:dyDescent="0.25">
      <c r="B19" s="45"/>
      <c r="C19" s="74"/>
      <c r="D19" s="46"/>
    </row>
    <row r="20" spans="2:4" x14ac:dyDescent="0.25">
      <c r="B20" s="45"/>
      <c r="C20" s="74"/>
      <c r="D20" s="46"/>
    </row>
    <row r="21" spans="2:4" x14ac:dyDescent="0.25">
      <c r="B21" s="45"/>
      <c r="C21" s="74"/>
      <c r="D21" s="46"/>
    </row>
    <row r="22" spans="2:4" x14ac:dyDescent="0.25">
      <c r="B22" s="45"/>
      <c r="C22" s="74"/>
      <c r="D22" s="46"/>
    </row>
    <row r="23" spans="2:4" x14ac:dyDescent="0.25">
      <c r="B23" s="45"/>
      <c r="C23" s="74"/>
      <c r="D23" s="46"/>
    </row>
    <row r="24" spans="2:4" x14ac:dyDescent="0.25">
      <c r="B24" s="45"/>
      <c r="C24" s="74"/>
      <c r="D24" s="46"/>
    </row>
    <row r="25" spans="2:4" x14ac:dyDescent="0.25">
      <c r="B25" s="45"/>
      <c r="C25" s="74"/>
      <c r="D25" s="46"/>
    </row>
    <row r="26" spans="2:4" x14ac:dyDescent="0.25">
      <c r="B26" s="45"/>
      <c r="C26" s="74"/>
      <c r="D26" s="46"/>
    </row>
    <row r="27" spans="2:4" x14ac:dyDescent="0.25">
      <c r="B27" s="45"/>
      <c r="C27" s="74"/>
      <c r="D27" s="46"/>
    </row>
    <row r="28" spans="2:4" x14ac:dyDescent="0.25">
      <c r="B28" s="45"/>
      <c r="C28" s="74"/>
      <c r="D28" s="46"/>
    </row>
    <row r="29" spans="2:4" x14ac:dyDescent="0.25">
      <c r="B29" s="45"/>
      <c r="C29" s="74"/>
      <c r="D29" s="46"/>
    </row>
    <row r="30" spans="2:4" x14ac:dyDescent="0.25">
      <c r="B30" s="45"/>
      <c r="C30" s="74"/>
      <c r="D30" s="46"/>
    </row>
    <row r="31" spans="2:4" x14ac:dyDescent="0.25">
      <c r="B31" s="45"/>
      <c r="C31" s="74"/>
      <c r="D31" s="46"/>
    </row>
    <row r="32" spans="2:4" x14ac:dyDescent="0.25">
      <c r="B32" s="45"/>
      <c r="C32" s="74"/>
      <c r="D32" s="46"/>
    </row>
    <row r="33" spans="2:4" x14ac:dyDescent="0.25">
      <c r="B33" s="45"/>
      <c r="C33" s="74"/>
      <c r="D33" s="46"/>
    </row>
    <row r="34" spans="2:4" x14ac:dyDescent="0.25">
      <c r="B34" s="45"/>
      <c r="C34" s="74"/>
      <c r="D34" s="46"/>
    </row>
    <row r="35" spans="2:4" x14ac:dyDescent="0.25">
      <c r="B35" s="45"/>
      <c r="C35" s="74"/>
      <c r="D35" s="46"/>
    </row>
    <row r="36" spans="2:4" x14ac:dyDescent="0.25">
      <c r="B36" s="45"/>
      <c r="C36" s="74"/>
      <c r="D36" s="46"/>
    </row>
    <row r="37" spans="2:4" x14ac:dyDescent="0.25">
      <c r="B37" s="45"/>
      <c r="C37" s="74"/>
      <c r="D37" s="46"/>
    </row>
    <row r="38" spans="2:4" x14ac:dyDescent="0.25">
      <c r="B38" s="45"/>
      <c r="C38" s="74"/>
      <c r="D38" s="46"/>
    </row>
    <row r="39" spans="2:4" x14ac:dyDescent="0.25">
      <c r="B39" s="45"/>
      <c r="C39" s="74"/>
      <c r="D39" s="46"/>
    </row>
    <row r="40" spans="2:4" x14ac:dyDescent="0.25">
      <c r="B40" s="45"/>
      <c r="C40" s="74"/>
      <c r="D40" s="46"/>
    </row>
    <row r="41" spans="2:4" x14ac:dyDescent="0.25">
      <c r="B41" s="45"/>
      <c r="C41" s="74"/>
      <c r="D41" s="46"/>
    </row>
    <row r="42" spans="2:4" x14ac:dyDescent="0.25">
      <c r="B42" s="45"/>
      <c r="C42" s="74"/>
      <c r="D42" s="46"/>
    </row>
    <row r="43" spans="2:4" x14ac:dyDescent="0.25">
      <c r="B43" s="45"/>
      <c r="C43" s="74"/>
      <c r="D43" s="46"/>
    </row>
    <row r="44" spans="2:4" x14ac:dyDescent="0.25">
      <c r="B44" s="45"/>
      <c r="C44" s="74"/>
      <c r="D44" s="46"/>
    </row>
    <row r="45" spans="2:4" x14ac:dyDescent="0.25">
      <c r="B45" s="45"/>
      <c r="C45" s="74"/>
      <c r="D45" s="46"/>
    </row>
    <row r="46" spans="2:4" x14ac:dyDescent="0.25">
      <c r="B46" s="45"/>
      <c r="C46" s="74"/>
      <c r="D46" s="46"/>
    </row>
    <row r="47" spans="2:4" x14ac:dyDescent="0.25">
      <c r="B47" s="45"/>
      <c r="C47" s="74"/>
      <c r="D47" s="46"/>
    </row>
    <row r="48" spans="2:4" x14ac:dyDescent="0.25">
      <c r="B48" s="45"/>
      <c r="C48" s="74"/>
      <c r="D48" s="46"/>
    </row>
    <row r="49" spans="2:4" s="2" customFormat="1" ht="15.75" x14ac:dyDescent="0.25">
      <c r="B49" s="117"/>
      <c r="C49" s="115" t="s">
        <v>142</v>
      </c>
      <c r="D49" s="118">
        <f>SUM(D7:D48)</f>
        <v>0</v>
      </c>
    </row>
    <row r="53" spans="2:4" ht="15.75" x14ac:dyDescent="0.25">
      <c r="C53" s="19" t="s">
        <v>44</v>
      </c>
      <c r="D53" s="27" t="s">
        <v>126</v>
      </c>
    </row>
    <row r="54" spans="2:4" ht="15.75" x14ac:dyDescent="0.25">
      <c r="D54" s="28" t="str">
        <f>D5</f>
        <v>Select Species</v>
      </c>
    </row>
  </sheetData>
  <sheetProtection sheet="1" objects="1" scenarios="1" selectLockedCells="1"/>
  <mergeCells count="2">
    <mergeCell ref="B2:D2"/>
    <mergeCell ref="B3:D3"/>
  </mergeCells>
  <conditionalFormatting sqref="D5">
    <cfRule type="cellIs" dxfId="78" priority="2" operator="equal">
      <formula>"Select Species"</formula>
    </cfRule>
  </conditionalFormatting>
  <pageMargins left="0.7" right="0.2" top="0.25" bottom="0.25" header="0.3" footer="0.3"/>
  <pageSetup scale="8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 operator="equal" id="{978A45CE-701A-4777-99FA-CF2EBBBCCF75}">
            <xm:f>'Look up'!$G$3</xm:f>
            <x14:dxf>
              <fill>
                <patternFill>
                  <bgColor rgb="FFFF0000"/>
                </patternFill>
              </fill>
            </x14:dxf>
          </x14:cfRule>
          <xm:sqref>D4</xm:sqref>
        </x14:conditionalFormatting>
        <x14:conditionalFormatting xmlns:xm="http://schemas.microsoft.com/office/excel/2006/main">
          <x14:cfRule type="cellIs" priority="3" operator="equal" id="{A4BB3163-3391-42C2-B6C0-3843CFE7EAB5}">
            <xm:f>'Look up'!$B$14</xm:f>
            <x14:dxf>
              <fill>
                <patternFill>
                  <bgColor rgb="FFCC66FF"/>
                </patternFill>
              </fill>
            </x14:dxf>
          </x14:cfRule>
          <x14:cfRule type="cellIs" priority="4" operator="equal" id="{1E2B201D-4C43-46B8-9F0E-A3C0C82072E3}">
            <xm:f>'Look up'!$B$13</xm:f>
            <x14:dxf>
              <fill>
                <patternFill>
                  <bgColor rgb="FFFFFF00"/>
                </patternFill>
              </fill>
            </x14:dxf>
          </x14:cfRule>
          <x14:cfRule type="cellIs" priority="5" operator="equal" id="{F09E33AD-0F81-421F-9072-6084D4454D9B}">
            <xm:f>'Look up'!$B$12</xm:f>
            <x14:dxf>
              <fill>
                <patternFill>
                  <bgColor theme="7" tint="0.39994506668294322"/>
                </patternFill>
              </fill>
            </x14:dxf>
          </x14:cfRule>
          <x14:cfRule type="cellIs" priority="6" operator="equal" id="{B81C8EAA-0DA2-4C3A-A77B-BF97E128C3FD}">
            <xm:f>'Look up'!$B$11</xm:f>
            <x14:dxf>
              <fill>
                <patternFill>
                  <bgColor rgb="FF92D050"/>
                </patternFill>
              </fill>
            </x14:dxf>
          </x14:cfRule>
          <x14:cfRule type="cellIs" priority="7" operator="equal" id="{C6AF3A0E-116F-44CB-90D1-0A91FBE235C4}">
            <xm:f>'Look up'!$B$10</xm:f>
            <x14:dxf>
              <fill>
                <patternFill>
                  <bgColor rgb="FFFFCCCC"/>
                </patternFill>
              </fill>
            </x14:dxf>
          </x14:cfRule>
          <x14:cfRule type="cellIs" priority="8" operator="equal" id="{52095278-B7BB-4344-AEEB-25DF636D5D30}">
            <xm:f>'Look up'!$B$9</xm:f>
            <x14:dxf>
              <fill>
                <patternFill>
                  <bgColor rgb="FFFF6699"/>
                </patternFill>
              </fill>
            </x14:dxf>
          </x14:cfRule>
          <x14:cfRule type="cellIs" priority="9" operator="equal" id="{2B0E3009-1C9D-499D-A645-E5302BC10428}">
            <xm:f>'Look up'!$B$8</xm:f>
            <x14:dxf>
              <fill>
                <patternFill>
                  <bgColor theme="7" tint="-0.24994659260841701"/>
                </patternFill>
              </fill>
            </x14:dxf>
          </x14:cfRule>
          <x14:cfRule type="cellIs" priority="10" operator="equal" id="{34F3AF37-A1FE-4BBE-BD3A-55263C10D24D}">
            <xm:f>'Look up'!$B$7</xm:f>
            <x14:dxf>
              <fill>
                <patternFill>
                  <bgColor theme="9" tint="0.59996337778862885"/>
                </patternFill>
              </fill>
            </x14:dxf>
          </x14:cfRule>
          <x14:cfRule type="cellIs" priority="11" operator="equal" id="{8CA81C07-CF2C-4BDD-9D5F-8507FF13BAE4}">
            <xm:f>'Look up'!$B$6</xm:f>
            <x14:dxf>
              <fill>
                <patternFill>
                  <bgColor theme="2" tint="-9.9948118533890809E-2"/>
                </patternFill>
              </fill>
            </x14:dxf>
          </x14:cfRule>
          <x14:cfRule type="cellIs" priority="12" operator="equal" id="{825C0AD7-B36F-4F60-BB59-1C3F638366D0}">
            <xm:f>'Look up'!$B$5</xm:f>
            <x14:dxf>
              <fill>
                <patternFill>
                  <bgColor rgb="FFFFC000"/>
                </patternFill>
              </fill>
            </x14:dxf>
          </x14:cfRule>
          <x14:cfRule type="cellIs" priority="13" operator="equal" id="{D20E5A5E-05AD-47A4-B437-A14080948B6F}">
            <xm:f>'Look up'!$B$4</xm:f>
            <x14:dxf>
              <fill>
                <patternFill>
                  <bgColor theme="4" tint="0.39994506668294322"/>
                </patternFill>
              </fill>
            </x14:dxf>
          </x14:cfRule>
          <xm:sqref>D5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13F9F85-ADE0-4058-8DE2-7A9415BA5E98}">
          <x14:formula1>
            <xm:f>'Look up'!$B$3:$B$14</xm:f>
          </x14:formula1>
          <xm:sqref>D5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tint="0.59999389629810485"/>
    <pageSetUpPr fitToPage="1"/>
  </sheetPr>
  <dimension ref="B1:J54"/>
  <sheetViews>
    <sheetView zoomScaleNormal="100" zoomScalePageLayoutView="80" workbookViewId="0">
      <selection activeCell="B7" sqref="B7"/>
    </sheetView>
  </sheetViews>
  <sheetFormatPr defaultRowHeight="15" x14ac:dyDescent="0.25"/>
  <cols>
    <col min="1" max="1" width="2.7109375" customWidth="1"/>
    <col min="2" max="2" width="13.5703125" style="109" customWidth="1"/>
    <col min="3" max="3" width="64" style="22" customWidth="1"/>
    <col min="4" max="4" width="18" style="119" customWidth="1"/>
    <col min="5" max="5" width="3.42578125" customWidth="1"/>
    <col min="6" max="6" width="10" bestFit="1" customWidth="1"/>
  </cols>
  <sheetData>
    <row r="1" spans="2:10" ht="20.25" customHeight="1" x14ac:dyDescent="0.3">
      <c r="D1"/>
      <c r="F1" s="110"/>
    </row>
    <row r="2" spans="2:10" ht="24.75" customHeight="1" x14ac:dyDescent="0.3">
      <c r="B2" s="190" t="s">
        <v>120</v>
      </c>
      <c r="C2" s="190"/>
      <c r="D2" s="190"/>
      <c r="E2" s="110"/>
      <c r="F2" s="110"/>
      <c r="G2" s="110"/>
      <c r="H2" s="110"/>
      <c r="I2" s="110"/>
      <c r="J2" s="110"/>
    </row>
    <row r="3" spans="2:10" ht="18.75" customHeight="1" x14ac:dyDescent="0.25">
      <c r="B3" s="191"/>
      <c r="C3" s="191"/>
      <c r="D3" s="191"/>
    </row>
    <row r="4" spans="2:10" ht="18.75" customHeight="1" x14ac:dyDescent="0.25">
      <c r="C4" s="58" t="s">
        <v>85</v>
      </c>
      <c r="D4" s="111" t="str">
        <f>'INVENTORY RECORD'!E4</f>
        <v>Select 4-H Year</v>
      </c>
    </row>
    <row r="5" spans="2:10" ht="18.75" x14ac:dyDescent="0.3">
      <c r="B5" s="112"/>
      <c r="C5" s="82" t="s">
        <v>42</v>
      </c>
      <c r="D5" s="113" t="str">
        <f>'INVENTORY RECORD'!E5</f>
        <v>Select Species</v>
      </c>
    </row>
    <row r="6" spans="2:10" ht="15.6" customHeight="1" x14ac:dyDescent="0.25">
      <c r="B6" s="114" t="s">
        <v>1</v>
      </c>
      <c r="C6" s="115" t="s">
        <v>144</v>
      </c>
      <c r="D6" s="116" t="s">
        <v>63</v>
      </c>
    </row>
    <row r="7" spans="2:10" x14ac:dyDescent="0.25">
      <c r="B7" s="45"/>
      <c r="C7" s="74"/>
      <c r="D7" s="46"/>
    </row>
    <row r="8" spans="2:10" x14ac:dyDescent="0.25">
      <c r="B8" s="45"/>
      <c r="C8" s="74"/>
      <c r="D8" s="46"/>
    </row>
    <row r="9" spans="2:10" x14ac:dyDescent="0.25">
      <c r="B9" s="45"/>
      <c r="C9" s="74"/>
      <c r="D9" s="46"/>
    </row>
    <row r="10" spans="2:10" x14ac:dyDescent="0.25">
      <c r="B10" s="45"/>
      <c r="C10" s="74"/>
      <c r="D10" s="46"/>
    </row>
    <row r="11" spans="2:10" x14ac:dyDescent="0.25">
      <c r="B11" s="45"/>
      <c r="C11" s="74"/>
      <c r="D11" s="46"/>
    </row>
    <row r="12" spans="2:10" x14ac:dyDescent="0.25">
      <c r="B12" s="45"/>
      <c r="C12" s="74"/>
      <c r="D12" s="46"/>
    </row>
    <row r="13" spans="2:10" x14ac:dyDescent="0.25">
      <c r="B13" s="45"/>
      <c r="C13" s="74"/>
      <c r="D13" s="46"/>
    </row>
    <row r="14" spans="2:10" x14ac:dyDescent="0.25">
      <c r="B14" s="45"/>
      <c r="C14" s="74"/>
      <c r="D14" s="46"/>
    </row>
    <row r="15" spans="2:10" x14ac:dyDescent="0.25">
      <c r="B15" s="45"/>
      <c r="C15" s="74"/>
      <c r="D15" s="46"/>
    </row>
    <row r="16" spans="2:10" x14ac:dyDescent="0.25">
      <c r="B16" s="45"/>
      <c r="C16" s="74"/>
      <c r="D16" s="46"/>
    </row>
    <row r="17" spans="2:4" x14ac:dyDescent="0.25">
      <c r="B17" s="45"/>
      <c r="C17" s="74"/>
      <c r="D17" s="46"/>
    </row>
    <row r="18" spans="2:4" x14ac:dyDescent="0.25">
      <c r="B18" s="45"/>
      <c r="C18" s="74"/>
      <c r="D18" s="46"/>
    </row>
    <row r="19" spans="2:4" x14ac:dyDescent="0.25">
      <c r="B19" s="45"/>
      <c r="C19" s="74"/>
      <c r="D19" s="46"/>
    </row>
    <row r="20" spans="2:4" x14ac:dyDescent="0.25">
      <c r="B20" s="45"/>
      <c r="C20" s="74"/>
      <c r="D20" s="46"/>
    </row>
    <row r="21" spans="2:4" x14ac:dyDescent="0.25">
      <c r="B21" s="45"/>
      <c r="C21" s="74"/>
      <c r="D21" s="46"/>
    </row>
    <row r="22" spans="2:4" x14ac:dyDescent="0.25">
      <c r="B22" s="45"/>
      <c r="C22" s="74"/>
      <c r="D22" s="46"/>
    </row>
    <row r="23" spans="2:4" x14ac:dyDescent="0.25">
      <c r="B23" s="45"/>
      <c r="C23" s="74"/>
      <c r="D23" s="46"/>
    </row>
    <row r="24" spans="2:4" x14ac:dyDescent="0.25">
      <c r="B24" s="45"/>
      <c r="C24" s="74"/>
      <c r="D24" s="46"/>
    </row>
    <row r="25" spans="2:4" x14ac:dyDescent="0.25">
      <c r="B25" s="45"/>
      <c r="C25" s="74"/>
      <c r="D25" s="46"/>
    </row>
    <row r="26" spans="2:4" x14ac:dyDescent="0.25">
      <c r="B26" s="45"/>
      <c r="C26" s="74"/>
      <c r="D26" s="46"/>
    </row>
    <row r="27" spans="2:4" x14ac:dyDescent="0.25">
      <c r="B27" s="45"/>
      <c r="C27" s="74"/>
      <c r="D27" s="46"/>
    </row>
    <row r="28" spans="2:4" x14ac:dyDescent="0.25">
      <c r="B28" s="45"/>
      <c r="C28" s="74"/>
      <c r="D28" s="46"/>
    </row>
    <row r="29" spans="2:4" x14ac:dyDescent="0.25">
      <c r="B29" s="45"/>
      <c r="C29" s="74"/>
      <c r="D29" s="46"/>
    </row>
    <row r="30" spans="2:4" x14ac:dyDescent="0.25">
      <c r="B30" s="45"/>
      <c r="C30" s="74"/>
      <c r="D30" s="46"/>
    </row>
    <row r="31" spans="2:4" x14ac:dyDescent="0.25">
      <c r="B31" s="45"/>
      <c r="C31" s="74"/>
      <c r="D31" s="46"/>
    </row>
    <row r="32" spans="2:4" x14ac:dyDescent="0.25">
      <c r="B32" s="45"/>
      <c r="C32" s="74"/>
      <c r="D32" s="46"/>
    </row>
    <row r="33" spans="2:4" x14ac:dyDescent="0.25">
      <c r="B33" s="45"/>
      <c r="C33" s="74"/>
      <c r="D33" s="46"/>
    </row>
    <row r="34" spans="2:4" x14ac:dyDescent="0.25">
      <c r="B34" s="45"/>
      <c r="C34" s="74"/>
      <c r="D34" s="46"/>
    </row>
    <row r="35" spans="2:4" x14ac:dyDescent="0.25">
      <c r="B35" s="45"/>
      <c r="C35" s="74"/>
      <c r="D35" s="46"/>
    </row>
    <row r="36" spans="2:4" x14ac:dyDescent="0.25">
      <c r="B36" s="45"/>
      <c r="C36" s="74"/>
      <c r="D36" s="46"/>
    </row>
    <row r="37" spans="2:4" x14ac:dyDescent="0.25">
      <c r="B37" s="45"/>
      <c r="C37" s="74"/>
      <c r="D37" s="46"/>
    </row>
    <row r="38" spans="2:4" x14ac:dyDescent="0.25">
      <c r="B38" s="45"/>
      <c r="C38" s="74"/>
      <c r="D38" s="46"/>
    </row>
    <row r="39" spans="2:4" x14ac:dyDescent="0.25">
      <c r="B39" s="45"/>
      <c r="C39" s="74"/>
      <c r="D39" s="46"/>
    </row>
    <row r="40" spans="2:4" x14ac:dyDescent="0.25">
      <c r="B40" s="45"/>
      <c r="C40" s="74"/>
      <c r="D40" s="46"/>
    </row>
    <row r="41" spans="2:4" x14ac:dyDescent="0.25">
      <c r="B41" s="45"/>
      <c r="C41" s="74"/>
      <c r="D41" s="46"/>
    </row>
    <row r="42" spans="2:4" x14ac:dyDescent="0.25">
      <c r="B42" s="45"/>
      <c r="C42" s="74"/>
      <c r="D42" s="46"/>
    </row>
    <row r="43" spans="2:4" x14ac:dyDescent="0.25">
      <c r="B43" s="45"/>
      <c r="C43" s="74"/>
      <c r="D43" s="46"/>
    </row>
    <row r="44" spans="2:4" x14ac:dyDescent="0.25">
      <c r="B44" s="45"/>
      <c r="C44" s="74"/>
      <c r="D44" s="46"/>
    </row>
    <row r="45" spans="2:4" x14ac:dyDescent="0.25">
      <c r="B45" s="45"/>
      <c r="C45" s="74"/>
      <c r="D45" s="46"/>
    </row>
    <row r="46" spans="2:4" x14ac:dyDescent="0.25">
      <c r="B46" s="45"/>
      <c r="C46" s="74"/>
      <c r="D46" s="46"/>
    </row>
    <row r="47" spans="2:4" x14ac:dyDescent="0.25">
      <c r="B47" s="45"/>
      <c r="C47" s="74"/>
      <c r="D47" s="46"/>
    </row>
    <row r="48" spans="2:4" x14ac:dyDescent="0.25">
      <c r="B48" s="45"/>
      <c r="C48" s="74"/>
      <c r="D48" s="46"/>
    </row>
    <row r="49" spans="2:4" s="2" customFormat="1" ht="15.75" x14ac:dyDescent="0.25">
      <c r="B49" s="117"/>
      <c r="C49" s="115" t="s">
        <v>143</v>
      </c>
      <c r="D49" s="118">
        <f>SUM(D7:D48)</f>
        <v>0</v>
      </c>
    </row>
    <row r="53" spans="2:4" ht="15.75" x14ac:dyDescent="0.25">
      <c r="C53" s="19" t="s">
        <v>44</v>
      </c>
      <c r="D53" s="27" t="s">
        <v>129</v>
      </c>
    </row>
    <row r="54" spans="2:4" ht="15.75" x14ac:dyDescent="0.25">
      <c r="D54" s="28" t="str">
        <f>D5</f>
        <v>Select Species</v>
      </c>
    </row>
  </sheetData>
  <sheetProtection sheet="1" objects="1" scenarios="1" selectLockedCells="1"/>
  <mergeCells count="2">
    <mergeCell ref="B2:D2"/>
    <mergeCell ref="B3:D3"/>
  </mergeCells>
  <conditionalFormatting sqref="D5">
    <cfRule type="cellIs" dxfId="65" priority="3" operator="equal">
      <formula>"Select Species"</formula>
    </cfRule>
  </conditionalFormatting>
  <pageMargins left="0.7" right="0.2" top="0.25" bottom="0.25" header="0.3" footer="0.3"/>
  <pageSetup scale="8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 operator="equal" id="{22776CBE-3E44-4D09-B866-9659B8864384}">
            <xm:f>'Look up'!$G$3</xm:f>
            <x14:dxf>
              <fill>
                <patternFill>
                  <bgColor rgb="FFFF0000"/>
                </patternFill>
              </fill>
            </x14:dxf>
          </x14:cfRule>
          <xm:sqref>D4</xm:sqref>
        </x14:conditionalFormatting>
        <x14:conditionalFormatting xmlns:xm="http://schemas.microsoft.com/office/excel/2006/main">
          <x14:cfRule type="cellIs" priority="4" operator="equal" id="{C720FEB7-6364-44BD-97EF-4EFE9EE93A68}">
            <xm:f>'Look up'!$B$14</xm:f>
            <x14:dxf>
              <fill>
                <patternFill>
                  <bgColor rgb="FFCC66FF"/>
                </patternFill>
              </fill>
            </x14:dxf>
          </x14:cfRule>
          <x14:cfRule type="cellIs" priority="5" operator="equal" id="{6C8184AE-871F-44CC-AB04-00D38AF7CF54}">
            <xm:f>'Look up'!$B$13</xm:f>
            <x14:dxf>
              <fill>
                <patternFill>
                  <bgColor rgb="FFFFFF00"/>
                </patternFill>
              </fill>
            </x14:dxf>
          </x14:cfRule>
          <x14:cfRule type="cellIs" priority="6" operator="equal" id="{D6253396-A2CB-4002-A3BF-18EF7974A55A}">
            <xm:f>'Look up'!$B$12</xm:f>
            <x14:dxf>
              <fill>
                <patternFill>
                  <bgColor theme="7" tint="0.39994506668294322"/>
                </patternFill>
              </fill>
            </x14:dxf>
          </x14:cfRule>
          <x14:cfRule type="cellIs" priority="7" operator="equal" id="{2C147226-0580-4B25-BEB2-C71E0D912420}">
            <xm:f>'Look up'!$B$11</xm:f>
            <x14:dxf>
              <fill>
                <patternFill>
                  <bgColor rgb="FF92D050"/>
                </patternFill>
              </fill>
            </x14:dxf>
          </x14:cfRule>
          <x14:cfRule type="cellIs" priority="8" operator="equal" id="{EA562041-379A-4162-BF21-F8E4DC23BADE}">
            <xm:f>'Look up'!$B$10</xm:f>
            <x14:dxf>
              <fill>
                <patternFill>
                  <bgColor rgb="FFFFCCCC"/>
                </patternFill>
              </fill>
            </x14:dxf>
          </x14:cfRule>
          <x14:cfRule type="cellIs" priority="9" operator="equal" id="{CA3A430F-2FCF-4A8D-9C57-D6D6076F1CB2}">
            <xm:f>'Look up'!$B$9</xm:f>
            <x14:dxf>
              <fill>
                <patternFill>
                  <bgColor rgb="FFFF6699"/>
                </patternFill>
              </fill>
            </x14:dxf>
          </x14:cfRule>
          <x14:cfRule type="cellIs" priority="10" operator="equal" id="{18088421-EBCC-4B4D-B2A9-09C59CDD013A}">
            <xm:f>'Look up'!$B$8</xm:f>
            <x14:dxf>
              <fill>
                <patternFill>
                  <bgColor theme="7" tint="-0.24994659260841701"/>
                </patternFill>
              </fill>
            </x14:dxf>
          </x14:cfRule>
          <x14:cfRule type="cellIs" priority="11" operator="equal" id="{2A3AD0F8-298D-41AF-9903-5EE99F550510}">
            <xm:f>'Look up'!$B$7</xm:f>
            <x14:dxf>
              <fill>
                <patternFill>
                  <bgColor theme="9" tint="0.59996337778862885"/>
                </patternFill>
              </fill>
            </x14:dxf>
          </x14:cfRule>
          <x14:cfRule type="cellIs" priority="12" operator="equal" id="{7E82F142-F2A3-4439-8BED-9A26B9679FA4}">
            <xm:f>'Look up'!$B$6</xm:f>
            <x14:dxf>
              <fill>
                <patternFill>
                  <bgColor theme="2" tint="-9.9948118533890809E-2"/>
                </patternFill>
              </fill>
            </x14:dxf>
          </x14:cfRule>
          <x14:cfRule type="cellIs" priority="13" operator="equal" id="{1237AFB3-4E95-491F-B0C6-6D72773A136C}">
            <xm:f>'Look up'!$B$5</xm:f>
            <x14:dxf>
              <fill>
                <patternFill>
                  <bgColor rgb="FFFFC000"/>
                </patternFill>
              </fill>
            </x14:dxf>
          </x14:cfRule>
          <x14:cfRule type="cellIs" priority="14" operator="equal" id="{59B424AC-0821-415D-909A-0119BA2EF271}">
            <xm:f>'Look up'!$B$4</xm:f>
            <x14:dxf>
              <fill>
                <patternFill>
                  <bgColor theme="4" tint="0.39994506668294322"/>
                </patternFill>
              </fill>
            </x14:dxf>
          </x14:cfRule>
          <xm:sqref>D5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575A7F0-14EF-4F3C-8638-C49157BC7C00}">
          <x14:formula1>
            <xm:f>'Look up'!$B$3:$B$14</xm:f>
          </x14:formula1>
          <xm:sqref>D5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7" tint="0.59999389629810485"/>
    <pageSetUpPr fitToPage="1"/>
  </sheetPr>
  <dimension ref="B1:N48"/>
  <sheetViews>
    <sheetView zoomScaleNormal="100" zoomScalePageLayoutView="80" workbookViewId="0">
      <selection activeCell="B24" sqref="B24:I45"/>
    </sheetView>
  </sheetViews>
  <sheetFormatPr defaultRowHeight="15" x14ac:dyDescent="0.25"/>
  <cols>
    <col min="1" max="1" width="3.7109375" customWidth="1"/>
    <col min="3" max="3" width="9.85546875" customWidth="1"/>
    <col min="9" max="9" width="13.42578125" customWidth="1"/>
    <col min="10" max="10" width="3.7109375" customWidth="1"/>
    <col min="11" max="11" width="10" bestFit="1" customWidth="1"/>
  </cols>
  <sheetData>
    <row r="1" spans="2:14" ht="20.25" customHeight="1" x14ac:dyDescent="0.25">
      <c r="B1" s="4"/>
      <c r="J1" s="22"/>
    </row>
    <row r="2" spans="2:14" ht="24.6" customHeight="1" x14ac:dyDescent="0.25">
      <c r="B2" s="194" t="s">
        <v>121</v>
      </c>
      <c r="C2" s="194"/>
      <c r="D2" s="194"/>
      <c r="E2" s="194"/>
      <c r="F2" s="194"/>
      <c r="G2" s="194"/>
      <c r="H2" s="194"/>
      <c r="I2" s="194"/>
      <c r="J2" s="22"/>
    </row>
    <row r="3" spans="2:14" ht="18" customHeight="1" x14ac:dyDescent="0.3">
      <c r="B3" s="195"/>
      <c r="C3" s="196"/>
      <c r="D3" s="196"/>
      <c r="E3" s="196"/>
      <c r="F3" s="196"/>
      <c r="G3" s="196"/>
      <c r="H3" s="196"/>
      <c r="I3" s="196"/>
      <c r="J3" s="22"/>
    </row>
    <row r="4" spans="2:14" ht="18.75" customHeight="1" x14ac:dyDescent="0.25">
      <c r="B4" s="57"/>
      <c r="G4" s="18"/>
      <c r="H4" s="58" t="s">
        <v>85</v>
      </c>
      <c r="I4" s="55" t="str">
        <f>'INVENTORY RECORD'!E4</f>
        <v>Select 4-H Year</v>
      </c>
      <c r="K4" s="18"/>
      <c r="N4" s="56"/>
    </row>
    <row r="5" spans="2:14" ht="18.600000000000001" customHeight="1" thickBot="1" x14ac:dyDescent="0.35">
      <c r="B5" s="23"/>
      <c r="C5" s="23"/>
      <c r="D5" s="25"/>
      <c r="E5" s="25"/>
      <c r="F5" s="25"/>
      <c r="G5" s="21"/>
      <c r="H5" s="26" t="s">
        <v>42</v>
      </c>
      <c r="I5" s="54" t="str">
        <f>'INVENTORY RECORD'!E5</f>
        <v>Select Species</v>
      </c>
      <c r="J5" s="21"/>
    </row>
    <row r="6" spans="2:14" ht="12.75" customHeight="1" x14ac:dyDescent="0.3">
      <c r="B6" s="197"/>
      <c r="C6" s="197"/>
      <c r="E6" s="20"/>
      <c r="F6" s="20"/>
      <c r="G6" s="20"/>
      <c r="H6" s="20"/>
      <c r="I6" s="20"/>
      <c r="J6" s="20"/>
    </row>
    <row r="7" spans="2:14" ht="15.75" x14ac:dyDescent="0.25">
      <c r="B7" s="3" t="s">
        <v>79</v>
      </c>
    </row>
    <row r="8" spans="2:14" x14ac:dyDescent="0.25">
      <c r="C8" s="193" t="s">
        <v>136</v>
      </c>
      <c r="D8" s="193"/>
      <c r="E8" s="193"/>
      <c r="F8" s="193"/>
      <c r="I8" s="5">
        <f>'INVENTORY RECORD'!E29+'OTHER INCOME RECORD'!D49</f>
        <v>0</v>
      </c>
    </row>
    <row r="10" spans="2:14" x14ac:dyDescent="0.25">
      <c r="C10" s="193" t="s">
        <v>28</v>
      </c>
      <c r="D10" s="193"/>
      <c r="E10" s="193"/>
      <c r="F10" s="193"/>
      <c r="I10" s="5">
        <f>+'INVENTORY RECORD'!E45</f>
        <v>0</v>
      </c>
    </row>
    <row r="12" spans="2:14" x14ac:dyDescent="0.25">
      <c r="C12" t="s">
        <v>25</v>
      </c>
      <c r="I12" s="5">
        <f>SUM(I8:I10)</f>
        <v>0</v>
      </c>
    </row>
    <row r="14" spans="2:14" ht="15.75" x14ac:dyDescent="0.25">
      <c r="B14" s="3" t="s">
        <v>80</v>
      </c>
    </row>
    <row r="15" spans="2:14" x14ac:dyDescent="0.25">
      <c r="C15" s="193" t="s">
        <v>138</v>
      </c>
      <c r="D15" s="193"/>
      <c r="E15" s="193"/>
      <c r="F15" s="193"/>
      <c r="I15" s="5">
        <f>+'INVENTORY RECORD'!E21</f>
        <v>0</v>
      </c>
    </row>
    <row r="16" spans="2:14" x14ac:dyDescent="0.25">
      <c r="C16" s="193" t="s">
        <v>139</v>
      </c>
      <c r="D16" s="193"/>
      <c r="E16" s="193"/>
      <c r="F16" s="193"/>
      <c r="I16" s="5">
        <f>+'EXPENSE RECORD'!D49</f>
        <v>0</v>
      </c>
    </row>
    <row r="17" spans="2:9" x14ac:dyDescent="0.25">
      <c r="C17" s="193" t="s">
        <v>145</v>
      </c>
      <c r="D17" s="193"/>
      <c r="E17" s="193"/>
      <c r="F17" s="193"/>
      <c r="I17" s="5">
        <f>+'INVENTORY RECORD'!E13</f>
        <v>0</v>
      </c>
    </row>
    <row r="19" spans="2:9" x14ac:dyDescent="0.25">
      <c r="C19" s="193" t="s">
        <v>26</v>
      </c>
      <c r="D19" s="193"/>
      <c r="E19" s="193"/>
      <c r="F19" s="193"/>
      <c r="I19" s="5">
        <f>SUM(I15:I17)</f>
        <v>0</v>
      </c>
    </row>
    <row r="21" spans="2:9" ht="15.75" x14ac:dyDescent="0.25">
      <c r="C21" s="198" t="s">
        <v>81</v>
      </c>
      <c r="D21" s="198"/>
      <c r="E21" s="198"/>
      <c r="F21" s="198"/>
      <c r="G21" s="2"/>
      <c r="H21" s="2"/>
      <c r="I21" s="29">
        <f>+I12-I19</f>
        <v>0</v>
      </c>
    </row>
    <row r="23" spans="2:9" ht="15.75" x14ac:dyDescent="0.25">
      <c r="B23" s="53" t="s">
        <v>86</v>
      </c>
    </row>
    <row r="24" spans="2:9" ht="14.25" customHeight="1" x14ac:dyDescent="0.25">
      <c r="B24" s="192"/>
      <c r="C24" s="192"/>
      <c r="D24" s="192"/>
      <c r="E24" s="192"/>
      <c r="F24" s="192"/>
      <c r="G24" s="192"/>
      <c r="H24" s="192"/>
      <c r="I24" s="192"/>
    </row>
    <row r="25" spans="2:9" ht="14.25" customHeight="1" x14ac:dyDescent="0.25">
      <c r="B25" s="192"/>
      <c r="C25" s="192"/>
      <c r="D25" s="192"/>
      <c r="E25" s="192"/>
      <c r="F25" s="192"/>
      <c r="G25" s="192"/>
      <c r="H25" s="192"/>
      <c r="I25" s="192"/>
    </row>
    <row r="26" spans="2:9" ht="14.25" customHeight="1" x14ac:dyDescent="0.25">
      <c r="B26" s="192"/>
      <c r="C26" s="192"/>
      <c r="D26" s="192"/>
      <c r="E26" s="192"/>
      <c r="F26" s="192"/>
      <c r="G26" s="192"/>
      <c r="H26" s="192"/>
      <c r="I26" s="192"/>
    </row>
    <row r="27" spans="2:9" ht="14.25" customHeight="1" x14ac:dyDescent="0.25">
      <c r="B27" s="192"/>
      <c r="C27" s="192"/>
      <c r="D27" s="192"/>
      <c r="E27" s="192"/>
      <c r="F27" s="192"/>
      <c r="G27" s="192"/>
      <c r="H27" s="192"/>
      <c r="I27" s="192"/>
    </row>
    <row r="28" spans="2:9" ht="14.25" customHeight="1" x14ac:dyDescent="0.25">
      <c r="B28" s="192"/>
      <c r="C28" s="192"/>
      <c r="D28" s="192"/>
      <c r="E28" s="192"/>
      <c r="F28" s="192"/>
      <c r="G28" s="192"/>
      <c r="H28" s="192"/>
      <c r="I28" s="192"/>
    </row>
    <row r="29" spans="2:9" ht="14.25" customHeight="1" x14ac:dyDescent="0.25">
      <c r="B29" s="192"/>
      <c r="C29" s="192"/>
      <c r="D29" s="192"/>
      <c r="E29" s="192"/>
      <c r="F29" s="192"/>
      <c r="G29" s="192"/>
      <c r="H29" s="192"/>
      <c r="I29" s="192"/>
    </row>
    <row r="30" spans="2:9" ht="14.25" customHeight="1" x14ac:dyDescent="0.25">
      <c r="B30" s="192"/>
      <c r="C30" s="192"/>
      <c r="D30" s="192"/>
      <c r="E30" s="192"/>
      <c r="F30" s="192"/>
      <c r="G30" s="192"/>
      <c r="H30" s="192"/>
      <c r="I30" s="192"/>
    </row>
    <row r="31" spans="2:9" ht="14.25" customHeight="1" x14ac:dyDescent="0.25">
      <c r="B31" s="192"/>
      <c r="C31" s="192"/>
      <c r="D31" s="192"/>
      <c r="E31" s="192"/>
      <c r="F31" s="192"/>
      <c r="G31" s="192"/>
      <c r="H31" s="192"/>
      <c r="I31" s="192"/>
    </row>
    <row r="32" spans="2:9" ht="14.25" customHeight="1" x14ac:dyDescent="0.25">
      <c r="B32" s="192"/>
      <c r="C32" s="192"/>
      <c r="D32" s="192"/>
      <c r="E32" s="192"/>
      <c r="F32" s="192"/>
      <c r="G32" s="192"/>
      <c r="H32" s="192"/>
      <c r="I32" s="192"/>
    </row>
    <row r="33" spans="2:9" ht="14.25" customHeight="1" x14ac:dyDescent="0.25">
      <c r="B33" s="192"/>
      <c r="C33" s="192"/>
      <c r="D33" s="192"/>
      <c r="E33" s="192"/>
      <c r="F33" s="192"/>
      <c r="G33" s="192"/>
      <c r="H33" s="192"/>
      <c r="I33" s="192"/>
    </row>
    <row r="34" spans="2:9" ht="14.25" customHeight="1" x14ac:dyDescent="0.25">
      <c r="B34" s="192"/>
      <c r="C34" s="192"/>
      <c r="D34" s="192"/>
      <c r="E34" s="192"/>
      <c r="F34" s="192"/>
      <c r="G34" s="192"/>
      <c r="H34" s="192"/>
      <c r="I34" s="192"/>
    </row>
    <row r="35" spans="2:9" ht="14.25" customHeight="1" x14ac:dyDescent="0.25">
      <c r="B35" s="192"/>
      <c r="C35" s="192"/>
      <c r="D35" s="192"/>
      <c r="E35" s="192"/>
      <c r="F35" s="192"/>
      <c r="G35" s="192"/>
      <c r="H35" s="192"/>
      <c r="I35" s="192"/>
    </row>
    <row r="36" spans="2:9" ht="14.25" customHeight="1" x14ac:dyDescent="0.25">
      <c r="B36" s="192"/>
      <c r="C36" s="192"/>
      <c r="D36" s="192"/>
      <c r="E36" s="192"/>
      <c r="F36" s="192"/>
      <c r="G36" s="192"/>
      <c r="H36" s="192"/>
      <c r="I36" s="192"/>
    </row>
    <row r="37" spans="2:9" ht="14.25" customHeight="1" x14ac:dyDescent="0.25">
      <c r="B37" s="192"/>
      <c r="C37" s="192"/>
      <c r="D37" s="192"/>
      <c r="E37" s="192"/>
      <c r="F37" s="192"/>
      <c r="G37" s="192"/>
      <c r="H37" s="192"/>
      <c r="I37" s="192"/>
    </row>
    <row r="38" spans="2:9" ht="14.25" customHeight="1" x14ac:dyDescent="0.25">
      <c r="B38" s="192"/>
      <c r="C38" s="192"/>
      <c r="D38" s="192"/>
      <c r="E38" s="192"/>
      <c r="F38" s="192"/>
      <c r="G38" s="192"/>
      <c r="H38" s="192"/>
      <c r="I38" s="192"/>
    </row>
    <row r="39" spans="2:9" ht="14.25" customHeight="1" x14ac:dyDescent="0.25">
      <c r="B39" s="192"/>
      <c r="C39" s="192"/>
      <c r="D39" s="192"/>
      <c r="E39" s="192"/>
      <c r="F39" s="192"/>
      <c r="G39" s="192"/>
      <c r="H39" s="192"/>
      <c r="I39" s="192"/>
    </row>
    <row r="40" spans="2:9" ht="14.25" customHeight="1" x14ac:dyDescent="0.25">
      <c r="B40" s="192"/>
      <c r="C40" s="192"/>
      <c r="D40" s="192"/>
      <c r="E40" s="192"/>
      <c r="F40" s="192"/>
      <c r="G40" s="192"/>
      <c r="H40" s="192"/>
      <c r="I40" s="192"/>
    </row>
    <row r="41" spans="2:9" ht="14.25" customHeight="1" x14ac:dyDescent="0.25">
      <c r="B41" s="192"/>
      <c r="C41" s="192"/>
      <c r="D41" s="192"/>
      <c r="E41" s="192"/>
      <c r="F41" s="192"/>
      <c r="G41" s="192"/>
      <c r="H41" s="192"/>
      <c r="I41" s="192"/>
    </row>
    <row r="42" spans="2:9" ht="14.25" customHeight="1" x14ac:dyDescent="0.25">
      <c r="B42" s="192"/>
      <c r="C42" s="192"/>
      <c r="D42" s="192"/>
      <c r="E42" s="192"/>
      <c r="F42" s="192"/>
      <c r="G42" s="192"/>
      <c r="H42" s="192"/>
      <c r="I42" s="192"/>
    </row>
    <row r="43" spans="2:9" ht="14.25" customHeight="1" x14ac:dyDescent="0.25">
      <c r="B43" s="192"/>
      <c r="C43" s="192"/>
      <c r="D43" s="192"/>
      <c r="E43" s="192"/>
      <c r="F43" s="192"/>
      <c r="G43" s="192"/>
      <c r="H43" s="192"/>
      <c r="I43" s="192"/>
    </row>
    <row r="44" spans="2:9" ht="14.25" customHeight="1" x14ac:dyDescent="0.25">
      <c r="B44" s="192"/>
      <c r="C44" s="192"/>
      <c r="D44" s="192"/>
      <c r="E44" s="192"/>
      <c r="F44" s="192"/>
      <c r="G44" s="192"/>
      <c r="H44" s="192"/>
      <c r="I44" s="192"/>
    </row>
    <row r="45" spans="2:9" ht="14.25" customHeight="1" x14ac:dyDescent="0.25">
      <c r="B45" s="192"/>
      <c r="C45" s="192"/>
      <c r="D45" s="192"/>
      <c r="E45" s="192"/>
      <c r="F45" s="192"/>
      <c r="G45" s="192"/>
      <c r="H45" s="192"/>
      <c r="I45" s="192"/>
    </row>
    <row r="47" spans="2:9" ht="15.75" x14ac:dyDescent="0.25">
      <c r="E47" s="19" t="s">
        <v>44</v>
      </c>
      <c r="I47" s="27" t="s">
        <v>130</v>
      </c>
    </row>
    <row r="48" spans="2:9" ht="15.75" x14ac:dyDescent="0.25">
      <c r="I48" s="28" t="str">
        <f>I5</f>
        <v>Select Species</v>
      </c>
    </row>
  </sheetData>
  <sheetProtection sheet="1" objects="1" scenarios="1" selectLockedCells="1"/>
  <mergeCells count="11">
    <mergeCell ref="B24:I45"/>
    <mergeCell ref="C8:F8"/>
    <mergeCell ref="C10:F10"/>
    <mergeCell ref="B2:I2"/>
    <mergeCell ref="B3:I3"/>
    <mergeCell ref="B6:C6"/>
    <mergeCell ref="C21:F21"/>
    <mergeCell ref="C15:F15"/>
    <mergeCell ref="C16:F16"/>
    <mergeCell ref="C17:F17"/>
    <mergeCell ref="C19:F19"/>
  </mergeCells>
  <conditionalFormatting sqref="I5">
    <cfRule type="cellIs" dxfId="52" priority="1" operator="equal">
      <formula>"Select Species"</formula>
    </cfRule>
  </conditionalFormatting>
  <pageMargins left="0.7" right="0.14322916666666699" top="0.25" bottom="0.2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3" operator="equal" id="{9500004E-3281-497A-BFFA-EC69CA81A10B}">
            <xm:f>'Look up'!$G$3</xm:f>
            <x14:dxf>
              <fill>
                <patternFill>
                  <bgColor rgb="FFFF0000"/>
                </patternFill>
              </fill>
            </x14:dxf>
          </x14:cfRule>
          <xm:sqref>I4</xm:sqref>
        </x14:conditionalFormatting>
        <x14:conditionalFormatting xmlns:xm="http://schemas.microsoft.com/office/excel/2006/main">
          <x14:cfRule type="cellIs" priority="2" operator="equal" id="{17D2B61B-E10C-498A-8AA5-8FD9795B6AE8}">
            <xm:f>'Look up'!$B$14</xm:f>
            <x14:dxf>
              <fill>
                <patternFill>
                  <bgColor rgb="FFCC66FF"/>
                </patternFill>
              </fill>
            </x14:dxf>
          </x14:cfRule>
          <x14:cfRule type="cellIs" priority="3" operator="equal" id="{A7FD787C-177D-4853-BE46-45AF71CDF1FE}">
            <xm:f>'Look up'!$B$13</xm:f>
            <x14:dxf>
              <fill>
                <patternFill>
                  <bgColor rgb="FFFFFF00"/>
                </patternFill>
              </fill>
            </x14:dxf>
          </x14:cfRule>
          <x14:cfRule type="cellIs" priority="4" operator="equal" id="{917B9E16-E342-4254-BBF1-1CC7B955F886}">
            <xm:f>'Look up'!$B$12</xm:f>
            <x14:dxf>
              <fill>
                <patternFill>
                  <bgColor theme="7" tint="0.39994506668294322"/>
                </patternFill>
              </fill>
            </x14:dxf>
          </x14:cfRule>
          <x14:cfRule type="cellIs" priority="5" operator="equal" id="{FCBD0B32-4808-4610-9555-792BCFCB871E}">
            <xm:f>'Look up'!$B$11</xm:f>
            <x14:dxf>
              <fill>
                <patternFill>
                  <bgColor rgb="FF92D050"/>
                </patternFill>
              </fill>
            </x14:dxf>
          </x14:cfRule>
          <x14:cfRule type="cellIs" priority="6" operator="equal" id="{E09EBDF1-46D3-4886-88E4-04408BD0B9F0}">
            <xm:f>'Look up'!$B$10</xm:f>
            <x14:dxf>
              <fill>
                <patternFill>
                  <bgColor rgb="FFFFCCCC"/>
                </patternFill>
              </fill>
            </x14:dxf>
          </x14:cfRule>
          <x14:cfRule type="cellIs" priority="7" operator="equal" id="{2FAD736F-73E7-4E08-AE54-22EDB5D1510A}">
            <xm:f>'Look up'!$B$9</xm:f>
            <x14:dxf>
              <fill>
                <patternFill>
                  <bgColor rgb="FFFF6699"/>
                </patternFill>
              </fill>
            </x14:dxf>
          </x14:cfRule>
          <x14:cfRule type="cellIs" priority="8" operator="equal" id="{B452E0BC-418E-4C70-BAB5-58EFE15D3714}">
            <xm:f>'Look up'!$B$8</xm:f>
            <x14:dxf>
              <fill>
                <patternFill>
                  <bgColor theme="7" tint="-0.24994659260841701"/>
                </patternFill>
              </fill>
            </x14:dxf>
          </x14:cfRule>
          <x14:cfRule type="cellIs" priority="9" operator="equal" id="{1E27572B-CDFB-4328-8EEB-541E10B84798}">
            <xm:f>'Look up'!$B$7</xm:f>
            <x14:dxf>
              <fill>
                <patternFill>
                  <bgColor theme="9" tint="0.59996337778862885"/>
                </patternFill>
              </fill>
            </x14:dxf>
          </x14:cfRule>
          <x14:cfRule type="cellIs" priority="10" operator="equal" id="{DEDB66FD-7837-43FD-8C08-30DB21787137}">
            <xm:f>'Look up'!$B$6</xm:f>
            <x14:dxf>
              <fill>
                <patternFill>
                  <bgColor theme="2" tint="-9.9948118533890809E-2"/>
                </patternFill>
              </fill>
            </x14:dxf>
          </x14:cfRule>
          <x14:cfRule type="cellIs" priority="11" operator="equal" id="{629FED74-E1C1-49F1-803E-41A7A5CAC9E9}">
            <xm:f>'Look up'!$B$5</xm:f>
            <x14:dxf>
              <fill>
                <patternFill>
                  <bgColor rgb="FFFFC000"/>
                </patternFill>
              </fill>
            </x14:dxf>
          </x14:cfRule>
          <x14:cfRule type="cellIs" priority="12" operator="equal" id="{45C757C5-0CA8-4617-B99F-CE55A3BC8520}">
            <xm:f>'Look up'!$B$4</xm:f>
            <x14:dxf>
              <fill>
                <patternFill>
                  <bgColor theme="4" tint="0.39994506668294322"/>
                </patternFill>
              </fill>
            </x14:dxf>
          </x14:cfRule>
          <xm:sqref>I5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'Look up'!$B$4:$B$14</xm:f>
          </x14:formula1>
          <xm:sqref>I5</xm:sqref>
        </x14:dataValidation>
        <x14:dataValidation type="list" allowBlank="1" showInputMessage="1" showErrorMessage="1" xr:uid="{4C5AAE3C-59C6-47D0-8E09-DD0AAF64C015}">
          <x14:formula1>
            <xm:f>'Look up'!$G$3:$G$13</xm:f>
          </x14:formula1>
          <xm:sqref>I4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N56"/>
  <sheetViews>
    <sheetView zoomScaleNormal="100" zoomScalePageLayoutView="80" workbookViewId="0">
      <selection activeCell="B8" sqref="B8"/>
    </sheetView>
  </sheetViews>
  <sheetFormatPr defaultRowHeight="15" x14ac:dyDescent="0.25"/>
  <cols>
    <col min="1" max="1" width="2.7109375" customWidth="1"/>
    <col min="2" max="2" width="11" customWidth="1"/>
    <col min="3" max="3" width="11" style="120" customWidth="1"/>
    <col min="4" max="4" width="9.140625" customWidth="1"/>
    <col min="5" max="5" width="11.42578125" style="120" customWidth="1"/>
    <col min="6" max="6" width="5.28515625" customWidth="1"/>
    <col min="7" max="7" width="5.140625" customWidth="1"/>
    <col min="8" max="8" width="11.7109375" customWidth="1"/>
    <col min="9" max="9" width="9.5703125" customWidth="1"/>
    <col min="10" max="10" width="5.5703125" customWidth="1"/>
    <col min="11" max="11" width="5" customWidth="1"/>
    <col min="12" max="12" width="5.5703125" customWidth="1"/>
    <col min="13" max="13" width="5.42578125" customWidth="1"/>
    <col min="14" max="14" width="4" customWidth="1"/>
    <col min="15" max="15" width="10" bestFit="1" customWidth="1"/>
  </cols>
  <sheetData>
    <row r="1" spans="1:14" ht="20.25" customHeight="1" x14ac:dyDescent="0.25">
      <c r="B1" s="4"/>
      <c r="H1" s="76"/>
    </row>
    <row r="2" spans="1:14" ht="24.75" customHeight="1" x14ac:dyDescent="0.25">
      <c r="A2" s="190" t="s">
        <v>123</v>
      </c>
      <c r="B2" s="190"/>
      <c r="C2" s="190"/>
      <c r="D2" s="190"/>
      <c r="E2" s="190"/>
      <c r="F2" s="190"/>
      <c r="G2" s="190"/>
      <c r="H2" s="190"/>
      <c r="I2" s="190"/>
      <c r="J2" s="190"/>
      <c r="K2" s="190"/>
      <c r="L2" s="190"/>
      <c r="M2" s="190"/>
    </row>
    <row r="3" spans="1:14" ht="18" x14ac:dyDescent="0.25">
      <c r="A3" s="200"/>
      <c r="B3" s="200"/>
      <c r="C3" s="200"/>
      <c r="D3" s="200"/>
      <c r="E3" s="200"/>
      <c r="F3" s="200"/>
      <c r="G3" s="200"/>
      <c r="H3" s="200"/>
      <c r="I3" s="200"/>
      <c r="J3" s="200"/>
      <c r="K3" s="200"/>
      <c r="L3" s="200"/>
      <c r="M3" s="200"/>
    </row>
    <row r="4" spans="1:14" ht="18.75" customHeight="1" x14ac:dyDescent="0.25">
      <c r="B4" s="78"/>
      <c r="C4" s="122"/>
      <c r="D4" s="165"/>
      <c r="E4" s="165"/>
      <c r="F4" s="165"/>
      <c r="G4" s="165"/>
      <c r="H4" s="165"/>
      <c r="J4" s="166" t="s">
        <v>85</v>
      </c>
      <c r="K4" s="201" t="str">
        <f>'INVENTORY RECORD'!E4</f>
        <v>Select 4-H Year</v>
      </c>
      <c r="L4" s="201"/>
      <c r="M4" s="201"/>
      <c r="N4" s="56"/>
    </row>
    <row r="5" spans="1:14" ht="19.5" thickBot="1" x14ac:dyDescent="0.35">
      <c r="B5" s="23"/>
      <c r="C5" s="23"/>
      <c r="D5" s="23"/>
      <c r="E5" s="23"/>
      <c r="F5" s="23"/>
      <c r="G5" s="23"/>
      <c r="H5" s="23"/>
      <c r="I5" s="20"/>
      <c r="J5" s="166" t="s">
        <v>46</v>
      </c>
      <c r="K5" s="199" t="str">
        <f>'INVENTORY RECORD'!E5</f>
        <v>Select Species</v>
      </c>
      <c r="L5" s="199"/>
      <c r="M5" s="199"/>
    </row>
    <row r="6" spans="1:14" s="2" customFormat="1" ht="49.5" customHeight="1" thickBot="1" x14ac:dyDescent="0.3">
      <c r="B6" s="167" t="s">
        <v>64</v>
      </c>
      <c r="C6" s="168" t="s">
        <v>65</v>
      </c>
      <c r="D6" s="169" t="s">
        <v>66</v>
      </c>
      <c r="E6" s="170" t="s">
        <v>67</v>
      </c>
      <c r="F6" s="171" t="s">
        <v>68</v>
      </c>
      <c r="G6" s="171"/>
      <c r="H6" s="169" t="s">
        <v>69</v>
      </c>
      <c r="I6" s="169" t="s">
        <v>70</v>
      </c>
      <c r="J6" s="171" t="s">
        <v>71</v>
      </c>
      <c r="K6" s="171"/>
      <c r="L6" s="171" t="s">
        <v>72</v>
      </c>
      <c r="M6" s="172"/>
    </row>
    <row r="7" spans="1:14" x14ac:dyDescent="0.25">
      <c r="B7" s="173"/>
      <c r="C7" s="174"/>
      <c r="D7" s="173"/>
      <c r="E7" s="175"/>
      <c r="F7" s="176" t="s">
        <v>10</v>
      </c>
      <c r="G7" s="177" t="s">
        <v>11</v>
      </c>
      <c r="H7" s="178"/>
      <c r="I7" s="178"/>
      <c r="J7" s="176" t="s">
        <v>10</v>
      </c>
      <c r="K7" s="177" t="s">
        <v>11</v>
      </c>
      <c r="L7" s="176" t="s">
        <v>10</v>
      </c>
      <c r="M7" s="177" t="s">
        <v>11</v>
      </c>
    </row>
    <row r="8" spans="1:14" s="41" customFormat="1" x14ac:dyDescent="0.25">
      <c r="B8" s="48"/>
      <c r="C8" s="51"/>
      <c r="D8" s="48"/>
      <c r="E8" s="50"/>
      <c r="F8" s="52"/>
      <c r="G8" s="52"/>
      <c r="H8" s="48"/>
      <c r="I8" s="48"/>
      <c r="J8" s="52"/>
      <c r="K8" s="52"/>
      <c r="L8" s="52"/>
      <c r="M8" s="52"/>
    </row>
    <row r="9" spans="1:14" s="41" customFormat="1" x14ac:dyDescent="0.25">
      <c r="B9" s="48"/>
      <c r="C9" s="51"/>
      <c r="D9" s="48"/>
      <c r="E9" s="51"/>
      <c r="F9" s="52"/>
      <c r="G9" s="52"/>
      <c r="H9" s="48"/>
      <c r="I9" s="52"/>
      <c r="J9" s="52"/>
      <c r="K9" s="52"/>
      <c r="L9" s="52"/>
      <c r="M9" s="52"/>
    </row>
    <row r="10" spans="1:14" s="41" customFormat="1" x14ac:dyDescent="0.25">
      <c r="B10" s="48"/>
      <c r="C10" s="51"/>
      <c r="D10" s="48"/>
      <c r="E10" s="51"/>
      <c r="F10" s="52"/>
      <c r="G10" s="52"/>
      <c r="H10" s="48"/>
      <c r="I10" s="52"/>
      <c r="J10" s="52"/>
      <c r="K10" s="52"/>
      <c r="L10" s="52"/>
      <c r="M10" s="52"/>
    </row>
    <row r="11" spans="1:14" s="41" customFormat="1" x14ac:dyDescent="0.25">
      <c r="B11" s="48"/>
      <c r="C11" s="51"/>
      <c r="D11" s="48"/>
      <c r="E11" s="51"/>
      <c r="F11" s="52"/>
      <c r="G11" s="52"/>
      <c r="H11" s="48"/>
      <c r="I11" s="52"/>
      <c r="J11" s="52"/>
      <c r="K11" s="52"/>
      <c r="L11" s="52"/>
      <c r="M11" s="52"/>
    </row>
    <row r="12" spans="1:14" s="41" customFormat="1" x14ac:dyDescent="0.25">
      <c r="B12" s="48"/>
      <c r="C12" s="51"/>
      <c r="D12" s="48"/>
      <c r="E12" s="51"/>
      <c r="F12" s="52"/>
      <c r="G12" s="52"/>
      <c r="H12" s="48"/>
      <c r="I12" s="52"/>
      <c r="J12" s="52"/>
      <c r="K12" s="52"/>
      <c r="L12" s="52"/>
      <c r="M12" s="52"/>
    </row>
    <row r="13" spans="1:14" s="41" customFormat="1" x14ac:dyDescent="0.25">
      <c r="B13" s="48"/>
      <c r="C13" s="51"/>
      <c r="D13" s="48"/>
      <c r="E13" s="51"/>
      <c r="F13" s="52"/>
      <c r="G13" s="52"/>
      <c r="H13" s="48"/>
      <c r="I13" s="52"/>
      <c r="J13" s="52"/>
      <c r="K13" s="52"/>
      <c r="L13" s="52"/>
      <c r="M13" s="52"/>
    </row>
    <row r="14" spans="1:14" s="41" customFormat="1" x14ac:dyDescent="0.25">
      <c r="B14" s="48"/>
      <c r="C14" s="51"/>
      <c r="D14" s="48"/>
      <c r="E14" s="51"/>
      <c r="F14" s="52"/>
      <c r="G14" s="52"/>
      <c r="H14" s="48"/>
      <c r="I14" s="52"/>
      <c r="J14" s="52"/>
      <c r="K14" s="52"/>
      <c r="L14" s="52"/>
      <c r="M14" s="52"/>
    </row>
    <row r="15" spans="1:14" s="41" customFormat="1" x14ac:dyDescent="0.25">
      <c r="B15" s="48"/>
      <c r="C15" s="51"/>
      <c r="D15" s="48"/>
      <c r="E15" s="51"/>
      <c r="F15" s="52"/>
      <c r="G15" s="52"/>
      <c r="H15" s="48"/>
      <c r="I15" s="52"/>
      <c r="J15" s="52"/>
      <c r="K15" s="52"/>
      <c r="L15" s="52"/>
      <c r="M15" s="52"/>
    </row>
    <row r="16" spans="1:14" s="41" customFormat="1" x14ac:dyDescent="0.25">
      <c r="B16" s="48"/>
      <c r="C16" s="51"/>
      <c r="D16" s="48"/>
      <c r="E16" s="51"/>
      <c r="F16" s="52"/>
      <c r="G16" s="52"/>
      <c r="H16" s="48"/>
      <c r="I16" s="52"/>
      <c r="J16" s="52"/>
      <c r="K16" s="52"/>
      <c r="L16" s="52"/>
      <c r="M16" s="52"/>
    </row>
    <row r="17" spans="2:13" s="41" customFormat="1" x14ac:dyDescent="0.25">
      <c r="B17" s="48"/>
      <c r="C17" s="51"/>
      <c r="D17" s="48"/>
      <c r="E17" s="51"/>
      <c r="F17" s="52"/>
      <c r="G17" s="52"/>
      <c r="H17" s="48"/>
      <c r="I17" s="52"/>
      <c r="J17" s="52"/>
      <c r="K17" s="52"/>
      <c r="L17" s="52"/>
      <c r="M17" s="52"/>
    </row>
    <row r="18" spans="2:13" s="41" customFormat="1" x14ac:dyDescent="0.25">
      <c r="B18" s="48"/>
      <c r="C18" s="51"/>
      <c r="D18" s="48"/>
      <c r="E18" s="51"/>
      <c r="F18" s="52"/>
      <c r="G18" s="52"/>
      <c r="H18" s="48"/>
      <c r="I18" s="52"/>
      <c r="J18" s="52"/>
      <c r="K18" s="52"/>
      <c r="L18" s="52"/>
      <c r="M18" s="52"/>
    </row>
    <row r="19" spans="2:13" s="41" customFormat="1" x14ac:dyDescent="0.25">
      <c r="B19" s="48"/>
      <c r="C19" s="51"/>
      <c r="D19" s="48"/>
      <c r="E19" s="51"/>
      <c r="F19" s="52"/>
      <c r="G19" s="52"/>
      <c r="H19" s="48"/>
      <c r="I19" s="52"/>
      <c r="J19" s="52"/>
      <c r="K19" s="52"/>
      <c r="L19" s="52"/>
      <c r="M19" s="52"/>
    </row>
    <row r="20" spans="2:13" s="41" customFormat="1" x14ac:dyDescent="0.25">
      <c r="B20" s="48"/>
      <c r="C20" s="51"/>
      <c r="D20" s="48"/>
      <c r="E20" s="51"/>
      <c r="F20" s="52"/>
      <c r="G20" s="52"/>
      <c r="H20" s="48"/>
      <c r="I20" s="52"/>
      <c r="J20" s="52"/>
      <c r="K20" s="52"/>
      <c r="L20" s="52"/>
      <c r="M20" s="52"/>
    </row>
    <row r="21" spans="2:13" s="41" customFormat="1" x14ac:dyDescent="0.25">
      <c r="B21" s="48"/>
      <c r="C21" s="51"/>
      <c r="D21" s="48"/>
      <c r="E21" s="51"/>
      <c r="F21" s="52"/>
      <c r="G21" s="52"/>
      <c r="H21" s="48"/>
      <c r="I21" s="52"/>
      <c r="J21" s="52"/>
      <c r="K21" s="52"/>
      <c r="L21" s="52"/>
      <c r="M21" s="52"/>
    </row>
    <row r="22" spans="2:13" s="41" customFormat="1" x14ac:dyDescent="0.25">
      <c r="B22" s="48"/>
      <c r="C22" s="51"/>
      <c r="D22" s="48"/>
      <c r="E22" s="51"/>
      <c r="F22" s="52"/>
      <c r="G22" s="52"/>
      <c r="H22" s="48"/>
      <c r="I22" s="52"/>
      <c r="J22" s="52"/>
      <c r="K22" s="52"/>
      <c r="L22" s="52"/>
      <c r="M22" s="52"/>
    </row>
    <row r="23" spans="2:13" s="41" customFormat="1" x14ac:dyDescent="0.25">
      <c r="B23" s="48"/>
      <c r="C23" s="51"/>
      <c r="D23" s="48"/>
      <c r="E23" s="51"/>
      <c r="F23" s="52"/>
      <c r="G23" s="52"/>
      <c r="H23" s="48"/>
      <c r="I23" s="52"/>
      <c r="J23" s="52"/>
      <c r="K23" s="52"/>
      <c r="L23" s="52"/>
      <c r="M23" s="52"/>
    </row>
    <row r="24" spans="2:13" s="41" customFormat="1" x14ac:dyDescent="0.25">
      <c r="B24" s="48"/>
      <c r="C24" s="51"/>
      <c r="D24" s="48"/>
      <c r="E24" s="51"/>
      <c r="F24" s="52"/>
      <c r="G24" s="52"/>
      <c r="H24" s="48"/>
      <c r="I24" s="52"/>
      <c r="J24" s="52"/>
      <c r="K24" s="52"/>
      <c r="L24" s="52"/>
      <c r="M24" s="52"/>
    </row>
    <row r="25" spans="2:13" s="41" customFormat="1" x14ac:dyDescent="0.25">
      <c r="B25" s="48"/>
      <c r="C25" s="51"/>
      <c r="D25" s="48"/>
      <c r="E25" s="51"/>
      <c r="F25" s="52"/>
      <c r="G25" s="52"/>
      <c r="H25" s="48"/>
      <c r="I25" s="52"/>
      <c r="J25" s="52"/>
      <c r="K25" s="52"/>
      <c r="L25" s="52"/>
      <c r="M25" s="52"/>
    </row>
    <row r="26" spans="2:13" s="41" customFormat="1" x14ac:dyDescent="0.25">
      <c r="B26" s="48"/>
      <c r="C26" s="51"/>
      <c r="D26" s="48"/>
      <c r="E26" s="51"/>
      <c r="F26" s="52"/>
      <c r="G26" s="52"/>
      <c r="H26" s="48"/>
      <c r="I26" s="52"/>
      <c r="J26" s="52"/>
      <c r="K26" s="52"/>
      <c r="L26" s="52"/>
      <c r="M26" s="52"/>
    </row>
    <row r="27" spans="2:13" s="41" customFormat="1" x14ac:dyDescent="0.25">
      <c r="B27" s="48"/>
      <c r="C27" s="51"/>
      <c r="D27" s="48"/>
      <c r="E27" s="51"/>
      <c r="F27" s="52"/>
      <c r="G27" s="52"/>
      <c r="H27" s="48"/>
      <c r="I27" s="52"/>
      <c r="J27" s="52"/>
      <c r="K27" s="52"/>
      <c r="L27" s="52"/>
      <c r="M27" s="52"/>
    </row>
    <row r="28" spans="2:13" s="41" customFormat="1" x14ac:dyDescent="0.25">
      <c r="B28" s="48"/>
      <c r="C28" s="51"/>
      <c r="D28" s="48"/>
      <c r="E28" s="51"/>
      <c r="F28" s="52"/>
      <c r="G28" s="52"/>
      <c r="H28" s="48"/>
      <c r="I28" s="52"/>
      <c r="J28" s="52"/>
      <c r="K28" s="52"/>
      <c r="L28" s="52"/>
      <c r="M28" s="52"/>
    </row>
    <row r="29" spans="2:13" s="41" customFormat="1" x14ac:dyDescent="0.25">
      <c r="B29" s="48"/>
      <c r="C29" s="51"/>
      <c r="D29" s="48"/>
      <c r="E29" s="51"/>
      <c r="F29" s="52"/>
      <c r="G29" s="52"/>
      <c r="H29" s="48"/>
      <c r="I29" s="52"/>
      <c r="J29" s="52"/>
      <c r="K29" s="52"/>
      <c r="L29" s="52"/>
      <c r="M29" s="52"/>
    </row>
    <row r="30" spans="2:13" s="41" customFormat="1" x14ac:dyDescent="0.25">
      <c r="B30" s="48"/>
      <c r="C30" s="51"/>
      <c r="D30" s="48"/>
      <c r="E30" s="51"/>
      <c r="F30" s="52"/>
      <c r="G30" s="52"/>
      <c r="H30" s="48"/>
      <c r="I30" s="52"/>
      <c r="J30" s="52"/>
      <c r="K30" s="52"/>
      <c r="L30" s="52"/>
      <c r="M30" s="52"/>
    </row>
    <row r="31" spans="2:13" s="41" customFormat="1" x14ac:dyDescent="0.25">
      <c r="B31" s="48"/>
      <c r="C31" s="51"/>
      <c r="D31" s="48"/>
      <c r="E31" s="51"/>
      <c r="F31" s="52"/>
      <c r="G31" s="52"/>
      <c r="H31" s="48"/>
      <c r="I31" s="52"/>
      <c r="J31" s="52"/>
      <c r="K31" s="52"/>
      <c r="L31" s="52"/>
      <c r="M31" s="52"/>
    </row>
    <row r="32" spans="2:13" s="41" customFormat="1" x14ac:dyDescent="0.25">
      <c r="B32" s="48"/>
      <c r="C32" s="51"/>
      <c r="D32" s="48"/>
      <c r="E32" s="51"/>
      <c r="F32" s="52"/>
      <c r="G32" s="52"/>
      <c r="H32" s="48"/>
      <c r="I32" s="52"/>
      <c r="J32" s="52"/>
      <c r="K32" s="52"/>
      <c r="L32" s="52"/>
      <c r="M32" s="52"/>
    </row>
    <row r="33" spans="2:13" s="41" customFormat="1" x14ac:dyDescent="0.25">
      <c r="B33" s="48"/>
      <c r="C33" s="51"/>
      <c r="D33" s="48"/>
      <c r="E33" s="51"/>
      <c r="F33" s="52"/>
      <c r="G33" s="52"/>
      <c r="H33" s="48"/>
      <c r="I33" s="52"/>
      <c r="J33" s="52"/>
      <c r="K33" s="52"/>
      <c r="L33" s="52"/>
      <c r="M33" s="52"/>
    </row>
    <row r="34" spans="2:13" s="41" customFormat="1" x14ac:dyDescent="0.25">
      <c r="B34" s="48"/>
      <c r="C34" s="51"/>
      <c r="D34" s="48"/>
      <c r="E34" s="51"/>
      <c r="F34" s="52"/>
      <c r="G34" s="52"/>
      <c r="H34" s="48"/>
      <c r="I34" s="52"/>
      <c r="J34" s="52"/>
      <c r="K34" s="52"/>
      <c r="L34" s="52"/>
      <c r="M34" s="52"/>
    </row>
    <row r="35" spans="2:13" s="41" customFormat="1" x14ac:dyDescent="0.25">
      <c r="B35" s="48"/>
      <c r="C35" s="51"/>
      <c r="D35" s="48"/>
      <c r="E35" s="51"/>
      <c r="F35" s="52"/>
      <c r="G35" s="52"/>
      <c r="H35" s="48"/>
      <c r="I35" s="52"/>
      <c r="J35" s="52"/>
      <c r="K35" s="52"/>
      <c r="L35" s="52"/>
      <c r="M35" s="52"/>
    </row>
    <row r="36" spans="2:13" s="41" customFormat="1" x14ac:dyDescent="0.25">
      <c r="B36" s="48"/>
      <c r="C36" s="51"/>
      <c r="D36" s="48"/>
      <c r="E36" s="51"/>
      <c r="F36" s="52"/>
      <c r="G36" s="52"/>
      <c r="H36" s="48"/>
      <c r="I36" s="52"/>
      <c r="J36" s="52"/>
      <c r="K36" s="52"/>
      <c r="L36" s="52"/>
      <c r="M36" s="52"/>
    </row>
    <row r="37" spans="2:13" s="41" customFormat="1" x14ac:dyDescent="0.25">
      <c r="B37" s="48"/>
      <c r="C37" s="51"/>
      <c r="D37" s="48"/>
      <c r="E37" s="51"/>
      <c r="F37" s="52"/>
      <c r="G37" s="52"/>
      <c r="H37" s="48"/>
      <c r="I37" s="52"/>
      <c r="J37" s="52"/>
      <c r="K37" s="52"/>
      <c r="L37" s="52"/>
      <c r="M37" s="52"/>
    </row>
    <row r="38" spans="2:13" s="41" customFormat="1" x14ac:dyDescent="0.25">
      <c r="B38" s="48"/>
      <c r="C38" s="51"/>
      <c r="D38" s="48"/>
      <c r="E38" s="51"/>
      <c r="F38" s="52"/>
      <c r="G38" s="52"/>
      <c r="H38" s="48"/>
      <c r="I38" s="52"/>
      <c r="J38" s="52"/>
      <c r="K38" s="52"/>
      <c r="L38" s="52"/>
      <c r="M38" s="52"/>
    </row>
    <row r="39" spans="2:13" s="41" customFormat="1" x14ac:dyDescent="0.25">
      <c r="B39" s="48"/>
      <c r="C39" s="51"/>
      <c r="D39" s="48"/>
      <c r="E39" s="51"/>
      <c r="F39" s="52"/>
      <c r="G39" s="52"/>
      <c r="H39" s="48"/>
      <c r="I39" s="52"/>
      <c r="J39" s="52"/>
      <c r="K39" s="52"/>
      <c r="L39" s="52"/>
      <c r="M39" s="52"/>
    </row>
    <row r="40" spans="2:13" s="41" customFormat="1" x14ac:dyDescent="0.25">
      <c r="B40" s="48"/>
      <c r="C40" s="51"/>
      <c r="D40" s="48"/>
      <c r="E40" s="51"/>
      <c r="F40" s="52"/>
      <c r="G40" s="52"/>
      <c r="H40" s="48"/>
      <c r="I40" s="52"/>
      <c r="J40" s="52"/>
      <c r="K40" s="52"/>
      <c r="L40" s="52"/>
      <c r="M40" s="52"/>
    </row>
    <row r="41" spans="2:13" s="41" customFormat="1" x14ac:dyDescent="0.25">
      <c r="B41" s="48"/>
      <c r="C41" s="51"/>
      <c r="D41" s="48"/>
      <c r="E41" s="51"/>
      <c r="F41" s="52"/>
      <c r="G41" s="52"/>
      <c r="H41" s="48"/>
      <c r="I41" s="52"/>
      <c r="J41" s="52"/>
      <c r="K41" s="52"/>
      <c r="L41" s="52"/>
      <c r="M41" s="52"/>
    </row>
    <row r="42" spans="2:13" x14ac:dyDescent="0.25">
      <c r="B42" s="126"/>
      <c r="C42" s="127"/>
      <c r="D42" s="126"/>
      <c r="E42" s="127"/>
      <c r="F42" s="126"/>
      <c r="G42" s="126"/>
      <c r="H42" s="126"/>
      <c r="I42" s="126"/>
      <c r="J42" s="126"/>
      <c r="K42" s="126"/>
      <c r="L42" s="126"/>
      <c r="M42" s="126"/>
    </row>
    <row r="43" spans="2:13" x14ac:dyDescent="0.25">
      <c r="B43" s="126"/>
      <c r="C43" s="127"/>
      <c r="D43" s="126"/>
      <c r="E43" s="127"/>
      <c r="F43" s="126"/>
      <c r="G43" s="126"/>
      <c r="H43" s="126"/>
      <c r="I43" s="126"/>
      <c r="J43" s="126"/>
      <c r="K43" s="126"/>
      <c r="L43" s="126"/>
      <c r="M43" s="126"/>
    </row>
    <row r="44" spans="2:13" ht="15.75" x14ac:dyDescent="0.25">
      <c r="B44" s="109"/>
      <c r="C44" s="19"/>
      <c r="E44"/>
      <c r="M44" s="27"/>
    </row>
    <row r="45" spans="2:13" ht="15.75" x14ac:dyDescent="0.25">
      <c r="B45" s="126"/>
      <c r="C45" s="127"/>
      <c r="D45" s="126"/>
      <c r="E45" s="179"/>
      <c r="F45" s="19" t="s">
        <v>44</v>
      </c>
      <c r="H45" s="126"/>
      <c r="I45" s="126"/>
      <c r="J45" s="126"/>
      <c r="K45" s="126"/>
      <c r="L45" s="126"/>
      <c r="M45" s="27" t="s">
        <v>132</v>
      </c>
    </row>
    <row r="46" spans="2:13" ht="15.75" x14ac:dyDescent="0.25">
      <c r="B46" s="126"/>
      <c r="C46" s="127"/>
      <c r="D46" s="126"/>
      <c r="E46" s="127"/>
      <c r="F46" s="126"/>
      <c r="G46" s="126"/>
      <c r="H46" s="126"/>
      <c r="I46" s="126"/>
      <c r="J46" s="126"/>
      <c r="K46" s="126"/>
      <c r="L46" s="126"/>
      <c r="M46" s="28" t="str">
        <f>K5</f>
        <v>Select Species</v>
      </c>
    </row>
    <row r="47" spans="2:13" x14ac:dyDescent="0.25">
      <c r="B47" s="126"/>
      <c r="C47" s="127"/>
      <c r="D47" s="126"/>
      <c r="E47" s="127"/>
      <c r="F47" s="126"/>
      <c r="G47" s="126"/>
      <c r="H47" s="126"/>
      <c r="I47" s="126"/>
      <c r="J47" s="126"/>
      <c r="K47" s="126"/>
      <c r="L47" s="126"/>
      <c r="M47" s="126"/>
    </row>
    <row r="48" spans="2:13" x14ac:dyDescent="0.25">
      <c r="B48" s="126"/>
      <c r="C48" s="127"/>
      <c r="D48" s="126"/>
      <c r="E48" s="127"/>
      <c r="F48" s="126"/>
      <c r="G48" s="126"/>
      <c r="H48" s="126"/>
      <c r="I48" s="126"/>
      <c r="J48" s="126"/>
      <c r="K48" s="126"/>
      <c r="L48" s="126"/>
      <c r="M48" s="126"/>
    </row>
    <row r="49" spans="2:13" x14ac:dyDescent="0.25">
      <c r="B49" s="126"/>
      <c r="C49" s="127"/>
      <c r="D49" s="126"/>
      <c r="E49" s="127"/>
      <c r="F49" s="126"/>
      <c r="G49" s="126"/>
      <c r="H49" s="126"/>
      <c r="I49" s="126"/>
      <c r="J49" s="126"/>
      <c r="K49" s="126"/>
      <c r="L49" s="126"/>
      <c r="M49" s="126"/>
    </row>
    <row r="50" spans="2:13" x14ac:dyDescent="0.25">
      <c r="B50" s="126"/>
      <c r="C50" s="127"/>
      <c r="D50" s="126"/>
      <c r="E50" s="127"/>
      <c r="F50" s="126"/>
      <c r="G50" s="126"/>
      <c r="H50" s="126"/>
      <c r="I50" s="126"/>
      <c r="J50" s="126"/>
      <c r="K50" s="126"/>
      <c r="L50" s="126"/>
      <c r="M50" s="126"/>
    </row>
    <row r="51" spans="2:13" x14ac:dyDescent="0.25">
      <c r="B51" s="126"/>
      <c r="C51" s="127"/>
      <c r="D51" s="126"/>
      <c r="E51" s="127"/>
      <c r="F51" s="126"/>
      <c r="G51" s="126"/>
      <c r="H51" s="126"/>
      <c r="I51" s="126"/>
      <c r="J51" s="126"/>
      <c r="K51" s="126"/>
      <c r="L51" s="126"/>
      <c r="M51" s="126"/>
    </row>
    <row r="52" spans="2:13" x14ac:dyDescent="0.25">
      <c r="B52" s="126"/>
      <c r="C52" s="127"/>
      <c r="D52" s="126"/>
      <c r="E52" s="127"/>
      <c r="F52" s="126"/>
      <c r="G52" s="126"/>
      <c r="H52" s="126"/>
      <c r="I52" s="126"/>
      <c r="J52" s="126"/>
      <c r="K52" s="126"/>
      <c r="L52" s="126"/>
      <c r="M52" s="126"/>
    </row>
    <row r="53" spans="2:13" x14ac:dyDescent="0.25">
      <c r="B53" s="126"/>
      <c r="C53" s="127"/>
      <c r="D53" s="126"/>
      <c r="E53" s="127"/>
      <c r="F53" s="126"/>
      <c r="G53" s="126"/>
      <c r="H53" s="126"/>
      <c r="I53" s="126"/>
      <c r="J53" s="126"/>
      <c r="K53" s="126"/>
      <c r="L53" s="126"/>
      <c r="M53" s="126"/>
    </row>
    <row r="54" spans="2:13" x14ac:dyDescent="0.25">
      <c r="B54" s="126"/>
      <c r="C54" s="127"/>
      <c r="D54" s="126"/>
      <c r="E54" s="127"/>
      <c r="F54" s="126"/>
      <c r="G54" s="126"/>
      <c r="H54" s="126"/>
      <c r="I54" s="126"/>
      <c r="J54" s="126"/>
      <c r="K54" s="126"/>
      <c r="L54" s="126"/>
      <c r="M54" s="126"/>
    </row>
    <row r="55" spans="2:13" x14ac:dyDescent="0.25">
      <c r="B55" s="126"/>
      <c r="C55" s="127"/>
      <c r="D55" s="126"/>
      <c r="E55" s="127"/>
      <c r="F55" s="126"/>
      <c r="G55" s="126"/>
      <c r="H55" s="126"/>
      <c r="I55" s="126"/>
      <c r="J55" s="126"/>
      <c r="K55" s="126"/>
      <c r="L55" s="126"/>
      <c r="M55" s="126"/>
    </row>
    <row r="56" spans="2:13" x14ac:dyDescent="0.25">
      <c r="B56" s="126"/>
      <c r="C56" s="127"/>
      <c r="D56" s="126"/>
      <c r="E56" s="127"/>
      <c r="F56" s="126"/>
      <c r="G56" s="126"/>
      <c r="H56" s="126"/>
      <c r="I56" s="126"/>
      <c r="J56" s="126"/>
      <c r="K56" s="126"/>
      <c r="L56" s="126"/>
      <c r="M56" s="126"/>
    </row>
  </sheetData>
  <sheetProtection sheet="1" insertRows="0" deleteRows="0" selectLockedCells="1"/>
  <mergeCells count="4">
    <mergeCell ref="K5:M5"/>
    <mergeCell ref="A3:M3"/>
    <mergeCell ref="A2:M2"/>
    <mergeCell ref="K4:M4"/>
  </mergeCells>
  <conditionalFormatting sqref="D4">
    <cfRule type="notContainsBlanks" dxfId="40" priority="27">
      <formula>LEN(TRIM(D4))&gt;0</formula>
    </cfRule>
  </conditionalFormatting>
  <conditionalFormatting sqref="G16">
    <cfRule type="cellIs" dxfId="39" priority="26" operator="equal">
      <formula>"Dairy Goat"</formula>
    </cfRule>
  </conditionalFormatting>
  <conditionalFormatting sqref="K5">
    <cfRule type="cellIs" dxfId="38" priority="3" operator="equal">
      <formula>"Select Species"</formula>
    </cfRule>
  </conditionalFormatting>
  <printOptions horizontalCentered="1"/>
  <pageMargins left="0.75" right="0.2" top="0.25" bottom="0.25" header="0.3" footer="0.3"/>
  <pageSetup scale="93"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4" operator="equal" id="{7B6A1D88-E349-4143-AE49-26DEE906C8B3}">
            <xm:f>'Look up'!$B$14</xm:f>
            <x14:dxf>
              <fill>
                <patternFill>
                  <bgColor rgb="FFCC66FF"/>
                </patternFill>
              </fill>
            </x14:dxf>
          </x14:cfRule>
          <x14:cfRule type="cellIs" priority="5" operator="equal" id="{1A2A01F1-880E-445F-848F-914C458E80C3}">
            <xm:f>'Look up'!$B$13</xm:f>
            <x14:dxf>
              <fill>
                <patternFill>
                  <bgColor rgb="FFFFFF00"/>
                </patternFill>
              </fill>
            </x14:dxf>
          </x14:cfRule>
          <x14:cfRule type="cellIs" priority="6" operator="equal" id="{C6E035C5-8E54-46A1-84FF-25EADC5E1B68}">
            <xm:f>'Look up'!$B$12</xm:f>
            <x14:dxf>
              <fill>
                <patternFill>
                  <bgColor theme="7" tint="0.39994506668294322"/>
                </patternFill>
              </fill>
            </x14:dxf>
          </x14:cfRule>
          <x14:cfRule type="cellIs" priority="7" operator="equal" id="{F1A3338A-0C24-4052-B4ED-AAA00ACAFC87}">
            <xm:f>'Look up'!$B$11</xm:f>
            <x14:dxf>
              <fill>
                <patternFill>
                  <bgColor rgb="FF92D050"/>
                </patternFill>
              </fill>
            </x14:dxf>
          </x14:cfRule>
          <x14:cfRule type="cellIs" priority="8" operator="equal" id="{6D343993-5307-4B7C-81DF-AC9768193743}">
            <xm:f>'Look up'!$B$10</xm:f>
            <x14:dxf>
              <fill>
                <patternFill>
                  <bgColor rgb="FFFFCCCC"/>
                </patternFill>
              </fill>
            </x14:dxf>
          </x14:cfRule>
          <x14:cfRule type="cellIs" priority="9" operator="equal" id="{61C07F15-9C2B-4BC0-BB8C-5EF85BB4F8C0}">
            <xm:f>'Look up'!$B$9</xm:f>
            <x14:dxf>
              <fill>
                <patternFill>
                  <bgColor rgb="FFFF6699"/>
                </patternFill>
              </fill>
            </x14:dxf>
          </x14:cfRule>
          <x14:cfRule type="cellIs" priority="10" operator="equal" id="{C97BA9EB-67E7-4925-84C2-BFAB218A64B7}">
            <xm:f>'Look up'!$B$8</xm:f>
            <x14:dxf>
              <fill>
                <patternFill>
                  <bgColor theme="7" tint="-0.24994659260841701"/>
                </patternFill>
              </fill>
            </x14:dxf>
          </x14:cfRule>
          <x14:cfRule type="cellIs" priority="11" operator="equal" id="{C79B7E47-92D1-4B85-8F42-27B2AD8A2833}">
            <xm:f>'Look up'!$B$7</xm:f>
            <x14:dxf>
              <fill>
                <patternFill>
                  <bgColor theme="9" tint="0.59996337778862885"/>
                </patternFill>
              </fill>
            </x14:dxf>
          </x14:cfRule>
          <x14:cfRule type="cellIs" priority="12" operator="equal" id="{783CB3B3-79E0-48A2-81AE-041E1AFB64C6}">
            <xm:f>'Look up'!$B$6</xm:f>
            <x14:dxf>
              <fill>
                <patternFill>
                  <bgColor theme="2" tint="-9.9948118533890809E-2"/>
                </patternFill>
              </fill>
            </x14:dxf>
          </x14:cfRule>
          <x14:cfRule type="cellIs" priority="13" operator="equal" id="{FF4B1532-E1AE-4888-9E82-364A287A70AD}">
            <xm:f>'Look up'!$B$5</xm:f>
            <x14:dxf>
              <fill>
                <patternFill>
                  <bgColor rgb="FFFFC000"/>
                </patternFill>
              </fill>
            </x14:dxf>
          </x14:cfRule>
          <x14:cfRule type="cellIs" priority="14" operator="equal" id="{C6966E4B-5635-44F2-9A62-A7AF380A90BA}">
            <xm:f>'Look up'!$B$4</xm:f>
            <x14:dxf>
              <fill>
                <patternFill>
                  <bgColor theme="4" tint="0.39994506668294322"/>
                </patternFill>
              </fill>
            </x14:dxf>
          </x14:cfRule>
          <xm:sqref>K5</xm:sqref>
        </x14:conditionalFormatting>
        <x14:conditionalFormatting xmlns:xm="http://schemas.microsoft.com/office/excel/2006/main">
          <x14:cfRule type="cellIs" priority="1" operator="equal" id="{C537E172-8119-41C2-AC26-AC47969B2CCE}">
            <xm:f>'Look up'!$G$3</xm:f>
            <x14:dxf>
              <fill>
                <patternFill>
                  <bgColor rgb="FFFF0000"/>
                </patternFill>
              </fill>
            </x14:dxf>
          </x14:cfRule>
          <xm:sqref>K4:M4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686F2B2-35F2-4395-8527-04120A8F7AF6}">
          <x14:formula1>
            <xm:f>'Look up'!$B$3:$B$14</xm:f>
          </x14:formula1>
          <xm:sqref>K5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N48"/>
  <sheetViews>
    <sheetView zoomScaleNormal="100" zoomScalePageLayoutView="80" workbookViewId="0">
      <selection activeCell="B8" sqref="B8"/>
    </sheetView>
  </sheetViews>
  <sheetFormatPr defaultColWidth="8.7109375" defaultRowHeight="15" x14ac:dyDescent="0.25"/>
  <cols>
    <col min="1" max="1" width="3" style="126" customWidth="1"/>
    <col min="2" max="2" width="8.140625" style="127" customWidth="1"/>
    <col min="3" max="3" width="10.42578125" style="128" customWidth="1"/>
    <col min="4" max="5" width="8.7109375" style="126"/>
    <col min="6" max="6" width="14.5703125" style="126" customWidth="1"/>
    <col min="7" max="7" width="12.5703125" style="126" customWidth="1"/>
    <col min="8" max="8" width="13.140625" style="126" customWidth="1"/>
    <col min="9" max="9" width="11" style="126" customWidth="1"/>
    <col min="10" max="10" width="11.140625" style="126" customWidth="1"/>
    <col min="11" max="11" width="3.140625" customWidth="1"/>
    <col min="12" max="12" width="11.85546875" customWidth="1"/>
    <col min="13" max="16384" width="8.7109375" style="126"/>
  </cols>
  <sheetData>
    <row r="1" spans="2:14" customFormat="1" ht="20.25" customHeight="1" x14ac:dyDescent="0.25">
      <c r="B1" s="120"/>
      <c r="C1" s="121"/>
    </row>
    <row r="2" spans="2:14" customFormat="1" ht="24.75" customHeight="1" x14ac:dyDescent="0.25">
      <c r="B2" s="185" t="s">
        <v>122</v>
      </c>
      <c r="C2" s="185"/>
      <c r="D2" s="185"/>
      <c r="E2" s="185"/>
      <c r="F2" s="185"/>
      <c r="G2" s="185"/>
      <c r="H2" s="185"/>
      <c r="I2" s="185"/>
      <c r="J2" s="185"/>
    </row>
    <row r="3" spans="2:14" customFormat="1" ht="18.75" customHeight="1" x14ac:dyDescent="0.25">
      <c r="B3" s="204"/>
      <c r="C3" s="204"/>
      <c r="D3" s="204"/>
      <c r="E3" s="204"/>
      <c r="F3" s="204"/>
      <c r="G3" s="204"/>
      <c r="H3" s="204"/>
      <c r="I3" s="204"/>
      <c r="J3" s="204"/>
      <c r="K3" s="18"/>
      <c r="N3" s="56"/>
    </row>
    <row r="4" spans="2:14" customFormat="1" ht="18.75" customHeight="1" x14ac:dyDescent="0.25">
      <c r="B4" s="78"/>
      <c r="C4" s="122"/>
      <c r="D4" s="122"/>
      <c r="E4" s="122"/>
      <c r="F4" s="122"/>
      <c r="G4" s="122"/>
      <c r="H4" s="78" t="s">
        <v>85</v>
      </c>
      <c r="I4" s="210" t="str">
        <f>'INVENTORY RECORD'!E4</f>
        <v>Select 4-H Year</v>
      </c>
      <c r="J4" s="211"/>
      <c r="K4" s="18"/>
      <c r="N4" s="56"/>
    </row>
    <row r="5" spans="2:14" customFormat="1" ht="18.75" x14ac:dyDescent="0.3">
      <c r="B5" s="123"/>
      <c r="C5" s="123"/>
      <c r="D5" s="123"/>
      <c r="E5" s="123"/>
      <c r="F5" s="123"/>
      <c r="G5" s="124"/>
      <c r="H5" s="125" t="s">
        <v>42</v>
      </c>
      <c r="I5" s="203" t="str">
        <f>'INVENTORY RECORD'!E5</f>
        <v>Select Species</v>
      </c>
      <c r="J5" s="203"/>
    </row>
    <row r="6" spans="2:14" ht="29.25" customHeight="1" x14ac:dyDescent="0.25">
      <c r="B6" s="208" t="s">
        <v>1</v>
      </c>
      <c r="C6" s="212" t="s">
        <v>3</v>
      </c>
      <c r="D6" s="207" t="s">
        <v>48</v>
      </c>
      <c r="E6" s="207"/>
      <c r="F6" s="207"/>
      <c r="G6" s="206" t="s">
        <v>6</v>
      </c>
      <c r="H6" s="206"/>
      <c r="I6" s="206"/>
      <c r="J6" s="206"/>
      <c r="K6" s="3"/>
      <c r="L6" s="3"/>
    </row>
    <row r="7" spans="2:14" ht="53.25" customHeight="1" x14ac:dyDescent="0.25">
      <c r="B7" s="209"/>
      <c r="C7" s="213"/>
      <c r="D7" s="205" t="s">
        <v>45</v>
      </c>
      <c r="E7" s="205"/>
      <c r="F7" s="205"/>
      <c r="G7" s="115" t="s">
        <v>4</v>
      </c>
      <c r="H7" s="115" t="s">
        <v>5</v>
      </c>
      <c r="I7" s="115" t="s">
        <v>21</v>
      </c>
      <c r="J7" s="115" t="s">
        <v>49</v>
      </c>
    </row>
    <row r="8" spans="2:14" s="42" customFormat="1" ht="18" customHeight="1" x14ac:dyDescent="0.25">
      <c r="B8" s="47"/>
      <c r="C8" s="43"/>
      <c r="D8" s="202"/>
      <c r="E8" s="202"/>
      <c r="F8" s="202"/>
      <c r="G8" s="49"/>
      <c r="H8" s="49"/>
      <c r="I8" s="49"/>
      <c r="J8" s="49"/>
      <c r="K8" s="41"/>
      <c r="L8" s="41"/>
    </row>
    <row r="9" spans="2:14" s="42" customFormat="1" ht="18" customHeight="1" x14ac:dyDescent="0.25">
      <c r="B9" s="47"/>
      <c r="C9" s="43"/>
      <c r="D9" s="202"/>
      <c r="E9" s="202"/>
      <c r="F9" s="202"/>
      <c r="G9" s="49"/>
      <c r="H9" s="49"/>
      <c r="I9" s="49"/>
      <c r="J9" s="49"/>
      <c r="K9" s="41"/>
      <c r="L9" s="41"/>
    </row>
    <row r="10" spans="2:14" s="42" customFormat="1" ht="18" customHeight="1" x14ac:dyDescent="0.25">
      <c r="B10" s="47"/>
      <c r="C10" s="43"/>
      <c r="D10" s="202"/>
      <c r="E10" s="202"/>
      <c r="F10" s="202"/>
      <c r="G10" s="49"/>
      <c r="H10" s="49"/>
      <c r="I10" s="49"/>
      <c r="J10" s="49"/>
      <c r="K10" s="41"/>
      <c r="L10" s="41"/>
    </row>
    <row r="11" spans="2:14" s="42" customFormat="1" ht="18" customHeight="1" x14ac:dyDescent="0.25">
      <c r="B11" s="47"/>
      <c r="C11" s="43"/>
      <c r="D11" s="202"/>
      <c r="E11" s="202"/>
      <c r="F11" s="202"/>
      <c r="G11" s="49"/>
      <c r="H11" s="49"/>
      <c r="I11" s="49"/>
      <c r="J11" s="49"/>
      <c r="K11" s="41"/>
      <c r="L11" s="41"/>
    </row>
    <row r="12" spans="2:14" s="42" customFormat="1" ht="18" customHeight="1" x14ac:dyDescent="0.25">
      <c r="B12" s="47"/>
      <c r="C12" s="43"/>
      <c r="D12" s="202"/>
      <c r="E12" s="202"/>
      <c r="F12" s="202"/>
      <c r="G12" s="49"/>
      <c r="H12" s="49"/>
      <c r="I12" s="49"/>
      <c r="J12" s="49"/>
      <c r="K12" s="41"/>
      <c r="L12" s="41"/>
    </row>
    <row r="13" spans="2:14" s="42" customFormat="1" ht="18" customHeight="1" x14ac:dyDescent="0.25">
      <c r="B13" s="47"/>
      <c r="C13" s="43"/>
      <c r="D13" s="202"/>
      <c r="E13" s="202"/>
      <c r="F13" s="202"/>
      <c r="G13" s="49"/>
      <c r="H13" s="49"/>
      <c r="I13" s="49"/>
      <c r="J13" s="49"/>
      <c r="K13" s="41"/>
      <c r="L13" s="41"/>
    </row>
    <row r="14" spans="2:14" s="42" customFormat="1" ht="18" customHeight="1" x14ac:dyDescent="0.25">
      <c r="B14" s="47"/>
      <c r="C14" s="43"/>
      <c r="D14" s="202"/>
      <c r="E14" s="202"/>
      <c r="F14" s="202"/>
      <c r="G14" s="49"/>
      <c r="H14" s="49"/>
      <c r="I14" s="49"/>
      <c r="J14" s="49"/>
      <c r="K14" s="41"/>
      <c r="L14" s="41"/>
    </row>
    <row r="15" spans="2:14" s="42" customFormat="1" ht="18" customHeight="1" x14ac:dyDescent="0.25">
      <c r="B15" s="47"/>
      <c r="C15" s="43"/>
      <c r="D15" s="202"/>
      <c r="E15" s="202"/>
      <c r="F15" s="202"/>
      <c r="G15" s="49"/>
      <c r="H15" s="49"/>
      <c r="I15" s="49"/>
      <c r="J15" s="49"/>
      <c r="K15" s="41"/>
      <c r="L15" s="41"/>
    </row>
    <row r="16" spans="2:14" s="42" customFormat="1" ht="18" customHeight="1" x14ac:dyDescent="0.25">
      <c r="B16" s="47"/>
      <c r="C16" s="43"/>
      <c r="D16" s="202"/>
      <c r="E16" s="202"/>
      <c r="F16" s="202"/>
      <c r="G16" s="49"/>
      <c r="H16" s="49"/>
      <c r="I16" s="49"/>
      <c r="J16" s="49"/>
      <c r="K16" s="41"/>
      <c r="L16" s="41"/>
    </row>
    <row r="17" spans="2:12" s="42" customFormat="1" ht="18" customHeight="1" x14ac:dyDescent="0.25">
      <c r="B17" s="47"/>
      <c r="C17" s="43"/>
      <c r="D17" s="202"/>
      <c r="E17" s="202"/>
      <c r="F17" s="202"/>
      <c r="G17" s="49"/>
      <c r="H17" s="49"/>
      <c r="I17" s="49"/>
      <c r="J17" s="49"/>
      <c r="K17" s="41"/>
      <c r="L17" s="41"/>
    </row>
    <row r="18" spans="2:12" s="42" customFormat="1" ht="18" customHeight="1" x14ac:dyDescent="0.25">
      <c r="B18" s="47"/>
      <c r="C18" s="43"/>
      <c r="D18" s="202"/>
      <c r="E18" s="202"/>
      <c r="F18" s="202"/>
      <c r="G18" s="49"/>
      <c r="H18" s="49"/>
      <c r="I18" s="49"/>
      <c r="J18" s="49"/>
      <c r="K18" s="41"/>
      <c r="L18" s="41"/>
    </row>
    <row r="19" spans="2:12" s="42" customFormat="1" ht="18" customHeight="1" x14ac:dyDescent="0.25">
      <c r="B19" s="47"/>
      <c r="C19" s="43"/>
      <c r="D19" s="202"/>
      <c r="E19" s="202"/>
      <c r="F19" s="202"/>
      <c r="G19" s="49"/>
      <c r="H19" s="49"/>
      <c r="I19" s="49"/>
      <c r="J19" s="49"/>
      <c r="K19" s="41"/>
      <c r="L19" s="41"/>
    </row>
    <row r="20" spans="2:12" s="42" customFormat="1" ht="18" customHeight="1" x14ac:dyDescent="0.25">
      <c r="B20" s="47"/>
      <c r="C20" s="43"/>
      <c r="D20" s="202"/>
      <c r="E20" s="202"/>
      <c r="F20" s="202"/>
      <c r="G20" s="49"/>
      <c r="H20" s="49"/>
      <c r="I20" s="49"/>
      <c r="J20" s="49"/>
      <c r="K20" s="41"/>
      <c r="L20" s="41"/>
    </row>
    <row r="21" spans="2:12" s="42" customFormat="1" ht="18" customHeight="1" x14ac:dyDescent="0.25">
      <c r="B21" s="47"/>
      <c r="C21" s="43"/>
      <c r="D21" s="202"/>
      <c r="E21" s="202"/>
      <c r="F21" s="202"/>
      <c r="G21" s="49"/>
      <c r="H21" s="49"/>
      <c r="I21" s="49"/>
      <c r="J21" s="49"/>
      <c r="K21" s="41"/>
      <c r="L21" s="41"/>
    </row>
    <row r="22" spans="2:12" s="42" customFormat="1" ht="18" customHeight="1" x14ac:dyDescent="0.25">
      <c r="B22" s="47"/>
      <c r="C22" s="43"/>
      <c r="D22" s="202"/>
      <c r="E22" s="202"/>
      <c r="F22" s="202"/>
      <c r="G22" s="49"/>
      <c r="H22" s="49"/>
      <c r="I22" s="49"/>
      <c r="J22" s="49"/>
      <c r="K22" s="41"/>
      <c r="L22" s="41"/>
    </row>
    <row r="23" spans="2:12" s="42" customFormat="1" ht="18" customHeight="1" x14ac:dyDescent="0.25">
      <c r="B23" s="47"/>
      <c r="C23" s="43"/>
      <c r="D23" s="202"/>
      <c r="E23" s="202"/>
      <c r="F23" s="202"/>
      <c r="G23" s="49"/>
      <c r="H23" s="49"/>
      <c r="I23" s="49"/>
      <c r="J23" s="49"/>
      <c r="K23" s="41"/>
      <c r="L23" s="41"/>
    </row>
    <row r="24" spans="2:12" s="42" customFormat="1" ht="18" customHeight="1" x14ac:dyDescent="0.25">
      <c r="B24" s="47"/>
      <c r="C24" s="43"/>
      <c r="D24" s="202"/>
      <c r="E24" s="202"/>
      <c r="F24" s="202"/>
      <c r="G24" s="49"/>
      <c r="H24" s="49"/>
      <c r="I24" s="49"/>
      <c r="J24" s="49"/>
      <c r="K24" s="41"/>
      <c r="L24" s="41"/>
    </row>
    <row r="25" spans="2:12" s="42" customFormat="1" ht="18" customHeight="1" x14ac:dyDescent="0.25">
      <c r="B25" s="47"/>
      <c r="C25" s="43"/>
      <c r="D25" s="202"/>
      <c r="E25" s="202"/>
      <c r="F25" s="202"/>
      <c r="G25" s="49"/>
      <c r="H25" s="49"/>
      <c r="I25" s="49"/>
      <c r="J25" s="49"/>
      <c r="K25" s="41"/>
      <c r="L25" s="41"/>
    </row>
    <row r="26" spans="2:12" s="42" customFormat="1" ht="18" customHeight="1" x14ac:dyDescent="0.25">
      <c r="B26" s="47"/>
      <c r="C26" s="43"/>
      <c r="D26" s="202"/>
      <c r="E26" s="202"/>
      <c r="F26" s="202"/>
      <c r="G26" s="49"/>
      <c r="H26" s="49"/>
      <c r="I26" s="49"/>
      <c r="J26" s="49"/>
      <c r="K26" s="41"/>
      <c r="L26" s="41"/>
    </row>
    <row r="27" spans="2:12" s="42" customFormat="1" ht="18" customHeight="1" x14ac:dyDescent="0.25">
      <c r="B27" s="47"/>
      <c r="C27" s="43"/>
      <c r="D27" s="202"/>
      <c r="E27" s="202"/>
      <c r="F27" s="202"/>
      <c r="G27" s="49"/>
      <c r="H27" s="49"/>
      <c r="I27" s="49"/>
      <c r="J27" s="49"/>
      <c r="K27" s="41"/>
      <c r="L27" s="41"/>
    </row>
    <row r="28" spans="2:12" s="42" customFormat="1" ht="18" customHeight="1" x14ac:dyDescent="0.25">
      <c r="B28" s="47"/>
      <c r="C28" s="43"/>
      <c r="D28" s="202"/>
      <c r="E28" s="202"/>
      <c r="F28" s="202"/>
      <c r="G28" s="49"/>
      <c r="H28" s="49"/>
      <c r="I28" s="49"/>
      <c r="J28" s="49"/>
      <c r="K28" s="41"/>
      <c r="L28" s="41"/>
    </row>
    <row r="29" spans="2:12" s="42" customFormat="1" ht="18" customHeight="1" x14ac:dyDescent="0.25">
      <c r="B29" s="47"/>
      <c r="C29" s="43"/>
      <c r="D29" s="202"/>
      <c r="E29" s="202"/>
      <c r="F29" s="202"/>
      <c r="G29" s="49"/>
      <c r="H29" s="49"/>
      <c r="I29" s="49"/>
      <c r="J29" s="49"/>
      <c r="K29" s="41"/>
      <c r="L29" s="41"/>
    </row>
    <row r="30" spans="2:12" s="42" customFormat="1" ht="18" customHeight="1" x14ac:dyDescent="0.25">
      <c r="B30" s="47"/>
      <c r="C30" s="43"/>
      <c r="D30" s="202"/>
      <c r="E30" s="202"/>
      <c r="F30" s="202"/>
      <c r="G30" s="49"/>
      <c r="H30" s="49"/>
      <c r="I30" s="49"/>
      <c r="J30" s="49"/>
      <c r="K30" s="41"/>
      <c r="L30" s="41"/>
    </row>
    <row r="31" spans="2:12" s="42" customFormat="1" ht="18" customHeight="1" x14ac:dyDescent="0.25">
      <c r="B31" s="47"/>
      <c r="C31" s="43"/>
      <c r="D31" s="202"/>
      <c r="E31" s="202"/>
      <c r="F31" s="202"/>
      <c r="G31" s="49"/>
      <c r="H31" s="49"/>
      <c r="I31" s="49"/>
      <c r="J31" s="49"/>
      <c r="K31" s="41"/>
      <c r="L31" s="41"/>
    </row>
    <row r="32" spans="2:12" s="42" customFormat="1" ht="18" customHeight="1" x14ac:dyDescent="0.25">
      <c r="B32" s="47"/>
      <c r="C32" s="43"/>
      <c r="D32" s="202"/>
      <c r="E32" s="202"/>
      <c r="F32" s="202"/>
      <c r="G32" s="49"/>
      <c r="H32" s="49"/>
      <c r="I32" s="49"/>
      <c r="J32" s="49"/>
      <c r="K32" s="41"/>
      <c r="L32" s="41"/>
    </row>
    <row r="33" spans="2:12" s="42" customFormat="1" ht="18" customHeight="1" x14ac:dyDescent="0.25">
      <c r="B33" s="47"/>
      <c r="C33" s="43"/>
      <c r="D33" s="202"/>
      <c r="E33" s="202"/>
      <c r="F33" s="202"/>
      <c r="G33" s="49"/>
      <c r="H33" s="49"/>
      <c r="I33" s="49"/>
      <c r="J33" s="49"/>
      <c r="K33" s="41"/>
      <c r="L33" s="41"/>
    </row>
    <row r="34" spans="2:12" s="42" customFormat="1" ht="18" customHeight="1" x14ac:dyDescent="0.25">
      <c r="B34" s="47"/>
      <c r="C34" s="43"/>
      <c r="D34" s="202"/>
      <c r="E34" s="202"/>
      <c r="F34" s="202"/>
      <c r="G34" s="49"/>
      <c r="H34" s="49"/>
      <c r="I34" s="49"/>
      <c r="J34" s="49"/>
      <c r="K34" s="41"/>
      <c r="L34" s="41"/>
    </row>
    <row r="35" spans="2:12" s="42" customFormat="1" ht="18" customHeight="1" x14ac:dyDescent="0.25">
      <c r="B35" s="47"/>
      <c r="C35" s="43"/>
      <c r="D35" s="202"/>
      <c r="E35" s="202"/>
      <c r="F35" s="202"/>
      <c r="G35" s="49"/>
      <c r="H35" s="49"/>
      <c r="I35" s="49"/>
      <c r="J35" s="49"/>
      <c r="K35" s="41"/>
      <c r="L35" s="41"/>
    </row>
    <row r="36" spans="2:12" s="42" customFormat="1" ht="18" customHeight="1" x14ac:dyDescent="0.25">
      <c r="B36" s="47"/>
      <c r="C36" s="43"/>
      <c r="D36" s="202"/>
      <c r="E36" s="202"/>
      <c r="F36" s="202"/>
      <c r="G36" s="49"/>
      <c r="H36" s="49"/>
      <c r="I36" s="49"/>
      <c r="J36" s="49"/>
      <c r="K36" s="41"/>
      <c r="L36" s="41"/>
    </row>
    <row r="37" spans="2:12" s="42" customFormat="1" ht="18" customHeight="1" x14ac:dyDescent="0.25">
      <c r="B37" s="47"/>
      <c r="C37" s="43"/>
      <c r="D37" s="202"/>
      <c r="E37" s="202"/>
      <c r="F37" s="202"/>
      <c r="G37" s="49"/>
      <c r="H37" s="49"/>
      <c r="I37" s="49"/>
      <c r="J37" s="49"/>
      <c r="K37" s="41"/>
      <c r="L37" s="41"/>
    </row>
    <row r="38" spans="2:12" s="42" customFormat="1" ht="18" customHeight="1" x14ac:dyDescent="0.25">
      <c r="B38" s="47"/>
      <c r="C38" s="43"/>
      <c r="D38" s="202"/>
      <c r="E38" s="202"/>
      <c r="F38" s="202"/>
      <c r="G38" s="49"/>
      <c r="H38" s="49"/>
      <c r="I38" s="49"/>
      <c r="J38" s="49"/>
      <c r="K38" s="41"/>
      <c r="L38" s="41"/>
    </row>
    <row r="40" spans="2:12" ht="15.75" x14ac:dyDescent="0.25">
      <c r="F40" s="19" t="s">
        <v>44</v>
      </c>
      <c r="J40" s="27" t="s">
        <v>131</v>
      </c>
    </row>
    <row r="41" spans="2:12" ht="15.75" x14ac:dyDescent="0.25">
      <c r="F41" s="19"/>
      <c r="J41" s="28" t="str">
        <f>I5</f>
        <v>Select Species</v>
      </c>
    </row>
    <row r="48" spans="2:12" x14ac:dyDescent="0.25">
      <c r="K48" s="17"/>
    </row>
  </sheetData>
  <sheetProtection sheet="1" objects="1" scenarios="1" insertRows="0" deleteRows="0" selectLockedCells="1"/>
  <mergeCells count="40">
    <mergeCell ref="D30:F30"/>
    <mergeCell ref="D22:F22"/>
    <mergeCell ref="D21:F21"/>
    <mergeCell ref="D15:F15"/>
    <mergeCell ref="D17:F17"/>
    <mergeCell ref="D18:F18"/>
    <mergeCell ref="D19:F19"/>
    <mergeCell ref="D20:F20"/>
    <mergeCell ref="B6:B7"/>
    <mergeCell ref="I4:J4"/>
    <mergeCell ref="D38:F38"/>
    <mergeCell ref="D23:F23"/>
    <mergeCell ref="D24:F24"/>
    <mergeCell ref="D25:F25"/>
    <mergeCell ref="D26:F26"/>
    <mergeCell ref="D32:F32"/>
    <mergeCell ref="D33:F33"/>
    <mergeCell ref="D35:F35"/>
    <mergeCell ref="D36:F36"/>
    <mergeCell ref="D37:F37"/>
    <mergeCell ref="D34:F34"/>
    <mergeCell ref="D28:F28"/>
    <mergeCell ref="C6:C7"/>
    <mergeCell ref="D29:F29"/>
    <mergeCell ref="D14:F14"/>
    <mergeCell ref="D31:F31"/>
    <mergeCell ref="D27:F27"/>
    <mergeCell ref="B2:J2"/>
    <mergeCell ref="D8:F8"/>
    <mergeCell ref="D16:F16"/>
    <mergeCell ref="D9:F9"/>
    <mergeCell ref="D10:F10"/>
    <mergeCell ref="D11:F11"/>
    <mergeCell ref="D12:F12"/>
    <mergeCell ref="D13:F13"/>
    <mergeCell ref="I5:J5"/>
    <mergeCell ref="B3:J3"/>
    <mergeCell ref="D7:F7"/>
    <mergeCell ref="G6:J6"/>
    <mergeCell ref="D6:F6"/>
  </mergeCells>
  <conditionalFormatting sqref="I5">
    <cfRule type="cellIs" dxfId="25" priority="3" operator="equal">
      <formula>"Select Species"</formula>
    </cfRule>
  </conditionalFormatting>
  <pageMargins left="0.7" right="0.2" top="0.25" bottom="0.25" header="0.3" footer="0.3"/>
  <pageSetup scale="9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4" operator="equal" id="{734CDD87-3D4F-41F9-863E-BB3433388067}">
            <xm:f>'Look up'!$B$14</xm:f>
            <x14:dxf>
              <fill>
                <patternFill>
                  <bgColor rgb="FFCC66FF"/>
                </patternFill>
              </fill>
            </x14:dxf>
          </x14:cfRule>
          <x14:cfRule type="cellIs" priority="5" operator="equal" id="{1BEB86DF-76A4-4A36-8169-A2DCBDD0AB42}">
            <xm:f>'Look up'!$B$13</xm:f>
            <x14:dxf>
              <fill>
                <patternFill>
                  <bgColor rgb="FFFFFF00"/>
                </patternFill>
              </fill>
            </x14:dxf>
          </x14:cfRule>
          <x14:cfRule type="cellIs" priority="6" operator="equal" id="{12CC36C0-B80F-4EBA-A3AA-6A76626CD2F1}">
            <xm:f>'Look up'!$B$12</xm:f>
            <x14:dxf>
              <fill>
                <patternFill>
                  <bgColor theme="7" tint="0.39994506668294322"/>
                </patternFill>
              </fill>
            </x14:dxf>
          </x14:cfRule>
          <x14:cfRule type="cellIs" priority="7" operator="equal" id="{AFDF5D21-3714-4DD7-8BBF-2BBBB75A2B36}">
            <xm:f>'Look up'!$B$11</xm:f>
            <x14:dxf>
              <fill>
                <patternFill>
                  <bgColor rgb="FF92D050"/>
                </patternFill>
              </fill>
            </x14:dxf>
          </x14:cfRule>
          <x14:cfRule type="cellIs" priority="8" operator="equal" id="{C172D269-C702-45B4-8C06-BAE4866B885F}">
            <xm:f>'Look up'!$B$10</xm:f>
            <x14:dxf>
              <fill>
                <patternFill>
                  <bgColor rgb="FFFFCCCC"/>
                </patternFill>
              </fill>
            </x14:dxf>
          </x14:cfRule>
          <x14:cfRule type="cellIs" priority="9" operator="equal" id="{89D73C32-DB7A-42B8-AE1A-2AEC8B2B5402}">
            <xm:f>'Look up'!$B$9</xm:f>
            <x14:dxf>
              <fill>
                <patternFill>
                  <bgColor rgb="FFFF6699"/>
                </patternFill>
              </fill>
            </x14:dxf>
          </x14:cfRule>
          <x14:cfRule type="cellIs" priority="10" operator="equal" id="{CF6003CB-3E39-4898-98E6-152EBD530FEB}">
            <xm:f>'Look up'!$B$8</xm:f>
            <x14:dxf>
              <fill>
                <patternFill>
                  <bgColor theme="7" tint="-0.24994659260841701"/>
                </patternFill>
              </fill>
            </x14:dxf>
          </x14:cfRule>
          <x14:cfRule type="cellIs" priority="11" operator="equal" id="{1ACEAC18-0494-48B6-B044-F14843E4CDE7}">
            <xm:f>'Look up'!$B$7</xm:f>
            <x14:dxf>
              <fill>
                <patternFill>
                  <bgColor theme="9" tint="0.59996337778862885"/>
                </patternFill>
              </fill>
            </x14:dxf>
          </x14:cfRule>
          <x14:cfRule type="cellIs" priority="12" operator="equal" id="{C78B49A5-5938-4158-9F2F-A91975F77E5F}">
            <xm:f>'Look up'!$B$6</xm:f>
            <x14:dxf>
              <fill>
                <patternFill>
                  <bgColor theme="2" tint="-9.9948118533890809E-2"/>
                </patternFill>
              </fill>
            </x14:dxf>
          </x14:cfRule>
          <x14:cfRule type="cellIs" priority="13" operator="equal" id="{C56F37A8-FE0B-4927-A3E1-1E0C8EB0AF25}">
            <xm:f>'Look up'!$B$5</xm:f>
            <x14:dxf>
              <fill>
                <patternFill>
                  <bgColor rgb="FFFFC000"/>
                </patternFill>
              </fill>
            </x14:dxf>
          </x14:cfRule>
          <x14:cfRule type="cellIs" priority="14" operator="equal" id="{41B8FB65-79CD-488C-A5D4-52152F8794BB}">
            <xm:f>'Look up'!$B$4</xm:f>
            <x14:dxf>
              <fill>
                <patternFill>
                  <bgColor theme="4" tint="0.39994506668294322"/>
                </patternFill>
              </fill>
            </x14:dxf>
          </x14:cfRule>
          <xm:sqref>I5</xm:sqref>
        </x14:conditionalFormatting>
        <x14:conditionalFormatting xmlns:xm="http://schemas.microsoft.com/office/excel/2006/main">
          <x14:cfRule type="cellIs" priority="1" operator="equal" id="{E8C16435-5932-4ED1-9EE7-94EADB383432}">
            <xm:f>'Look up'!$G$3</xm:f>
            <x14:dxf>
              <fill>
                <patternFill>
                  <bgColor rgb="FFFF0000"/>
                </patternFill>
              </fill>
            </x14:dxf>
          </x14:cfRule>
          <xm:sqref>I4:J4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19C47-F4DB-48E9-A694-54ADAA160C20}">
  <sheetPr codeName="Sheet8">
    <pageSetUpPr fitToPage="1"/>
  </sheetPr>
  <dimension ref="B3:S64"/>
  <sheetViews>
    <sheetView showWhiteSpace="0" zoomScaleNormal="100" zoomScalePageLayoutView="90" workbookViewId="0">
      <selection activeCell="C11" sqref="C11"/>
    </sheetView>
  </sheetViews>
  <sheetFormatPr defaultRowHeight="15" x14ac:dyDescent="0.25"/>
  <cols>
    <col min="1" max="1" width="5.85546875" customWidth="1"/>
    <col min="2" max="2" width="48.42578125" customWidth="1"/>
    <col min="3" max="3" width="46.42578125" style="120" customWidth="1"/>
    <col min="4" max="4" width="7.28515625" customWidth="1"/>
    <col min="5" max="5" width="10" bestFit="1" customWidth="1"/>
    <col min="6" max="12" width="8.7109375" customWidth="1"/>
    <col min="13" max="13" width="11.85546875" customWidth="1"/>
    <col min="14" max="14" width="5.42578125" customWidth="1"/>
    <col min="19" max="19" width="17.140625" bestFit="1" customWidth="1"/>
  </cols>
  <sheetData>
    <row r="3" spans="2:19" ht="20.25" customHeight="1" x14ac:dyDescent="0.25">
      <c r="B3" s="194" t="s">
        <v>124</v>
      </c>
      <c r="C3" s="194"/>
      <c r="D3" s="129"/>
      <c r="E3" s="129"/>
      <c r="F3" s="129"/>
      <c r="G3" s="129"/>
      <c r="H3" s="129"/>
      <c r="I3" s="129"/>
      <c r="J3" s="129"/>
      <c r="K3" s="129"/>
      <c r="L3" s="129"/>
      <c r="M3" s="129"/>
    </row>
    <row r="4" spans="2:19" ht="24.75" customHeight="1" x14ac:dyDescent="0.35">
      <c r="B4" s="217"/>
      <c r="C4" s="217"/>
      <c r="D4" s="130"/>
      <c r="E4" s="130"/>
      <c r="F4" s="130"/>
      <c r="G4" s="130"/>
      <c r="H4" s="130"/>
      <c r="I4" s="130"/>
      <c r="J4" s="130"/>
      <c r="K4" s="130"/>
      <c r="L4" s="130"/>
      <c r="M4" s="130"/>
      <c r="N4" s="131"/>
    </row>
    <row r="5" spans="2:19" ht="24.75" customHeight="1" x14ac:dyDescent="0.35">
      <c r="B5" s="132" t="s">
        <v>85</v>
      </c>
      <c r="C5" s="111" t="str">
        <f>'INVENTORY RECORD'!E4</f>
        <v>Select 4-H Year</v>
      </c>
      <c r="D5" s="130"/>
      <c r="E5" s="130"/>
      <c r="F5" s="130"/>
      <c r="G5" s="130"/>
      <c r="H5" s="130"/>
      <c r="I5" s="130"/>
      <c r="J5" s="130"/>
      <c r="K5" s="130"/>
      <c r="L5" s="130"/>
      <c r="M5" s="130"/>
      <c r="N5" s="131"/>
    </row>
    <row r="6" spans="2:19" ht="19.5" thickBot="1" x14ac:dyDescent="0.35">
      <c r="B6" s="82" t="s">
        <v>42</v>
      </c>
      <c r="C6" s="164" t="str">
        <f>'INVENTORY RECORD'!E5</f>
        <v>Select Species</v>
      </c>
      <c r="D6" s="130"/>
      <c r="E6" s="130"/>
      <c r="F6" s="23"/>
      <c r="G6" s="23"/>
      <c r="H6" s="23"/>
      <c r="I6" s="23"/>
      <c r="J6" s="23"/>
      <c r="K6" s="23"/>
      <c r="L6" s="23"/>
      <c r="M6" s="23"/>
      <c r="N6" s="120"/>
    </row>
    <row r="7" spans="2:19" x14ac:dyDescent="0.25">
      <c r="B7" s="133"/>
      <c r="C7" s="133"/>
      <c r="D7" s="133"/>
      <c r="E7" s="134"/>
      <c r="F7" s="133"/>
      <c r="G7" s="133"/>
      <c r="H7" s="134"/>
      <c r="I7" s="134"/>
      <c r="J7" s="135"/>
      <c r="K7" s="135"/>
      <c r="L7" s="135"/>
      <c r="M7" s="135"/>
    </row>
    <row r="8" spans="2:19" ht="15.75" thickBot="1" x14ac:dyDescent="0.3">
      <c r="B8" s="133"/>
      <c r="C8" s="133"/>
      <c r="D8" s="133"/>
      <c r="E8" s="134"/>
      <c r="F8" s="133"/>
      <c r="G8" s="133"/>
      <c r="H8" s="134"/>
      <c r="I8" s="134"/>
      <c r="J8" s="135"/>
      <c r="K8" s="135"/>
      <c r="L8" s="135"/>
      <c r="M8" s="135"/>
    </row>
    <row r="9" spans="2:19" ht="21.75" thickBot="1" x14ac:dyDescent="0.4">
      <c r="B9" s="214" t="s">
        <v>76</v>
      </c>
      <c r="C9" s="215"/>
      <c r="D9" s="136"/>
      <c r="E9" s="136"/>
      <c r="F9" s="136"/>
      <c r="G9" s="136"/>
      <c r="H9" s="136"/>
      <c r="I9" s="136"/>
      <c r="J9" s="136"/>
      <c r="K9" s="136"/>
      <c r="L9" s="136"/>
      <c r="M9" s="136"/>
    </row>
    <row r="10" spans="2:19" ht="15" customHeight="1" thickBot="1" x14ac:dyDescent="0.3">
      <c r="B10" s="137" t="s">
        <v>73</v>
      </c>
      <c r="C10" s="138" t="s">
        <v>74</v>
      </c>
      <c r="E10" s="139"/>
      <c r="F10" s="140"/>
      <c r="G10" s="141"/>
      <c r="H10" s="142"/>
      <c r="I10" s="142"/>
      <c r="J10" s="140"/>
      <c r="K10" s="143"/>
      <c r="L10" s="143"/>
      <c r="M10" s="140"/>
      <c r="R10" s="76"/>
      <c r="S10" s="144"/>
    </row>
    <row r="11" spans="2:19" ht="14.45" customHeight="1" x14ac:dyDescent="0.25">
      <c r="B11" s="145" t="s">
        <v>22</v>
      </c>
      <c r="C11" s="33"/>
      <c r="D11" s="133"/>
      <c r="E11" s="146"/>
      <c r="F11" s="133"/>
      <c r="G11" s="133"/>
      <c r="H11" s="146"/>
      <c r="I11" s="146"/>
      <c r="J11" s="135"/>
      <c r="K11" s="135"/>
      <c r="L11" s="135"/>
      <c r="M11" s="135"/>
      <c r="R11" s="147"/>
      <c r="S11" s="144"/>
    </row>
    <row r="12" spans="2:19" ht="14.45" customHeight="1" x14ac:dyDescent="0.25">
      <c r="B12" s="148" t="s">
        <v>51</v>
      </c>
      <c r="C12" s="34"/>
      <c r="D12" s="133"/>
      <c r="E12" s="146"/>
      <c r="F12" s="133"/>
      <c r="G12" s="133"/>
      <c r="H12" s="146"/>
      <c r="I12" s="146"/>
      <c r="J12" s="135"/>
      <c r="K12" s="135"/>
      <c r="L12" s="135"/>
      <c r="M12" s="135"/>
      <c r="R12" s="76"/>
      <c r="S12" s="144"/>
    </row>
    <row r="13" spans="2:19" ht="14.45" customHeight="1" x14ac:dyDescent="0.25">
      <c r="B13" s="149" t="s">
        <v>52</v>
      </c>
      <c r="C13" s="34"/>
      <c r="D13" s="133"/>
      <c r="E13" s="134"/>
      <c r="F13" s="133"/>
      <c r="G13" s="133"/>
      <c r="H13" s="134"/>
      <c r="I13" s="134"/>
      <c r="J13" s="135"/>
      <c r="K13" s="135"/>
      <c r="L13" s="135"/>
      <c r="M13" s="135"/>
      <c r="R13" s="143"/>
      <c r="S13" s="150"/>
    </row>
    <row r="14" spans="2:19" ht="14.45" customHeight="1" x14ac:dyDescent="0.25">
      <c r="B14" s="151" t="s">
        <v>41</v>
      </c>
      <c r="C14" s="35"/>
      <c r="D14" s="133"/>
      <c r="E14" s="134"/>
      <c r="F14" s="133"/>
      <c r="G14" s="133"/>
      <c r="H14" s="134"/>
      <c r="I14" s="134"/>
      <c r="J14" s="135"/>
      <c r="K14" s="135"/>
      <c r="L14" s="135"/>
      <c r="M14" s="135"/>
      <c r="R14" s="152"/>
      <c r="S14" s="150"/>
    </row>
    <row r="15" spans="2:19" ht="14.45" customHeight="1" x14ac:dyDescent="0.25">
      <c r="B15" s="153" t="s">
        <v>53</v>
      </c>
      <c r="C15" s="35"/>
      <c r="D15" s="133"/>
      <c r="E15" s="134"/>
      <c r="F15" s="133"/>
      <c r="G15" s="133"/>
      <c r="H15" s="134"/>
      <c r="I15" s="134"/>
      <c r="J15" s="135"/>
      <c r="K15" s="135"/>
      <c r="L15" s="135"/>
      <c r="M15" s="135"/>
      <c r="R15" s="143"/>
      <c r="S15" s="150"/>
    </row>
    <row r="16" spans="2:19" ht="14.45" customHeight="1" x14ac:dyDescent="0.25">
      <c r="B16" s="151" t="s">
        <v>30</v>
      </c>
      <c r="C16" s="35"/>
      <c r="D16" s="154"/>
      <c r="E16" s="155"/>
      <c r="F16" s="154"/>
      <c r="G16" s="154"/>
      <c r="H16" s="155"/>
      <c r="I16" s="155"/>
      <c r="R16" s="152"/>
      <c r="S16" s="150"/>
    </row>
    <row r="17" spans="2:19" ht="14.45" customHeight="1" x14ac:dyDescent="0.25">
      <c r="B17" s="153" t="s">
        <v>31</v>
      </c>
      <c r="C17" s="35"/>
      <c r="D17" s="154"/>
      <c r="E17" s="155"/>
      <c r="F17" s="154"/>
      <c r="G17" s="154"/>
      <c r="H17" s="155"/>
      <c r="I17" s="155"/>
      <c r="R17" s="143"/>
      <c r="S17" s="150"/>
    </row>
    <row r="18" spans="2:19" ht="14.45" customHeight="1" x14ac:dyDescent="0.25">
      <c r="B18" s="151" t="s">
        <v>32</v>
      </c>
      <c r="C18" s="35"/>
      <c r="D18" s="154"/>
      <c r="E18" s="154"/>
      <c r="F18" s="154"/>
      <c r="G18" s="154"/>
      <c r="H18" s="154"/>
      <c r="I18" s="154"/>
      <c r="R18" s="143"/>
      <c r="S18" s="150"/>
    </row>
    <row r="19" spans="2:19" ht="14.45" customHeight="1" x14ac:dyDescent="0.3">
      <c r="B19" s="151" t="s">
        <v>33</v>
      </c>
      <c r="C19" s="35"/>
      <c r="D19" s="136"/>
      <c r="E19" s="136"/>
      <c r="F19" s="136"/>
      <c r="G19" s="136"/>
      <c r="H19" s="136"/>
      <c r="I19" s="136"/>
      <c r="J19" s="136"/>
      <c r="K19" s="136"/>
      <c r="L19" s="136"/>
      <c r="M19" s="136"/>
      <c r="N19" s="156"/>
      <c r="R19" s="143"/>
      <c r="S19" s="150"/>
    </row>
    <row r="20" spans="2:19" ht="14.45" customHeight="1" x14ac:dyDescent="0.25">
      <c r="B20" s="151" t="s">
        <v>34</v>
      </c>
      <c r="C20" s="35"/>
      <c r="E20" s="139"/>
      <c r="F20" s="140"/>
      <c r="G20" s="141"/>
      <c r="H20" s="142"/>
      <c r="I20" s="142"/>
      <c r="J20" s="140"/>
      <c r="K20" s="143"/>
      <c r="L20" s="143"/>
      <c r="M20" s="140"/>
      <c r="R20" s="143"/>
      <c r="S20" s="150"/>
    </row>
    <row r="21" spans="2:19" ht="14.45" customHeight="1" x14ac:dyDescent="0.25">
      <c r="B21" s="151" t="s">
        <v>54</v>
      </c>
      <c r="C21" s="35"/>
      <c r="D21" s="133"/>
      <c r="E21" s="146"/>
      <c r="F21" s="133"/>
      <c r="G21" s="133"/>
      <c r="H21" s="146"/>
      <c r="I21" s="146"/>
      <c r="J21" s="135"/>
      <c r="K21" s="135"/>
      <c r="L21" s="135"/>
      <c r="M21" s="135"/>
      <c r="R21" s="143"/>
      <c r="S21" s="150"/>
    </row>
    <row r="22" spans="2:19" ht="14.45" customHeight="1" thickBot="1" x14ac:dyDescent="0.3">
      <c r="B22" s="157" t="s">
        <v>55</v>
      </c>
      <c r="C22" s="36"/>
      <c r="D22" s="133"/>
      <c r="E22" s="146"/>
      <c r="F22" s="133"/>
      <c r="G22" s="133"/>
      <c r="H22" s="146"/>
      <c r="I22" s="146"/>
      <c r="J22" s="135"/>
      <c r="K22" s="135"/>
      <c r="L22" s="135"/>
      <c r="M22" s="135"/>
      <c r="R22" s="158"/>
      <c r="S22" s="159"/>
    </row>
    <row r="23" spans="2:19" ht="16.5" thickBot="1" x14ac:dyDescent="0.3">
      <c r="B23" s="160" t="s">
        <v>50</v>
      </c>
      <c r="C23" s="161">
        <f>SUM(C11:C22)</f>
        <v>0</v>
      </c>
      <c r="D23" s="133"/>
      <c r="E23" s="134"/>
      <c r="F23" s="133"/>
      <c r="G23" s="133"/>
      <c r="H23" s="134"/>
      <c r="I23" s="134"/>
      <c r="J23" s="135"/>
      <c r="K23" s="135"/>
      <c r="L23" s="135"/>
      <c r="M23" s="135"/>
    </row>
    <row r="24" spans="2:19" x14ac:dyDescent="0.25">
      <c r="B24" s="133"/>
      <c r="C24" s="133"/>
      <c r="D24" s="133"/>
      <c r="E24" s="134"/>
      <c r="F24" s="133"/>
      <c r="G24" s="133"/>
      <c r="H24" s="134"/>
      <c r="I24" s="134"/>
      <c r="J24" s="135"/>
      <c r="K24" s="135"/>
      <c r="L24" s="135"/>
      <c r="M24" s="135"/>
    </row>
    <row r="25" spans="2:19" ht="15.75" thickBot="1" x14ac:dyDescent="0.3">
      <c r="B25" s="133"/>
      <c r="C25" s="133"/>
      <c r="D25" s="133"/>
      <c r="E25" s="134"/>
      <c r="F25" s="133"/>
      <c r="G25" s="133"/>
      <c r="H25" s="134"/>
      <c r="I25" s="134"/>
      <c r="J25" s="135"/>
      <c r="K25" s="135"/>
      <c r="L25" s="135"/>
      <c r="M25" s="135"/>
    </row>
    <row r="26" spans="2:19" ht="21.75" thickBot="1" x14ac:dyDescent="0.4">
      <c r="B26" s="214" t="s">
        <v>77</v>
      </c>
      <c r="C26" s="215"/>
      <c r="D26" s="133"/>
      <c r="E26" s="134"/>
      <c r="F26" s="133"/>
      <c r="G26" s="133"/>
      <c r="H26" s="134"/>
      <c r="I26" s="134"/>
      <c r="J26" s="135"/>
      <c r="K26" s="135"/>
      <c r="L26" s="135"/>
      <c r="M26" s="135"/>
    </row>
    <row r="27" spans="2:19" ht="16.5" thickBot="1" x14ac:dyDescent="0.3">
      <c r="B27" s="137" t="s">
        <v>73</v>
      </c>
      <c r="C27" s="138" t="s">
        <v>74</v>
      </c>
      <c r="D27" s="133"/>
      <c r="E27" s="134"/>
      <c r="F27" s="133"/>
      <c r="G27" s="133"/>
      <c r="H27" s="134"/>
      <c r="I27" s="134"/>
      <c r="J27" s="135"/>
      <c r="K27" s="135"/>
      <c r="L27" s="135"/>
      <c r="M27" s="135"/>
    </row>
    <row r="28" spans="2:19" x14ac:dyDescent="0.25">
      <c r="B28" s="145" t="s">
        <v>22</v>
      </c>
      <c r="C28" s="33"/>
      <c r="D28" s="133"/>
      <c r="E28" s="134"/>
      <c r="F28" s="133"/>
      <c r="G28" s="133"/>
      <c r="H28" s="134"/>
      <c r="I28" s="134"/>
      <c r="J28" s="135"/>
      <c r="K28" s="135"/>
      <c r="L28" s="135"/>
      <c r="M28" s="135"/>
    </row>
    <row r="29" spans="2:19" x14ac:dyDescent="0.25">
      <c r="B29" s="148" t="s">
        <v>51</v>
      </c>
      <c r="C29" s="34"/>
      <c r="D29" s="133"/>
      <c r="E29" s="134"/>
      <c r="F29" s="133"/>
      <c r="G29" s="133"/>
      <c r="H29" s="134"/>
      <c r="I29" s="134"/>
      <c r="J29" s="135"/>
      <c r="K29" s="135"/>
      <c r="L29" s="135"/>
      <c r="M29" s="135"/>
    </row>
    <row r="30" spans="2:19" x14ac:dyDescent="0.25">
      <c r="B30" s="149" t="s">
        <v>52</v>
      </c>
      <c r="C30" s="34"/>
      <c r="D30" s="133"/>
      <c r="E30" s="134"/>
      <c r="F30" s="133"/>
      <c r="G30" s="133"/>
      <c r="H30" s="134"/>
      <c r="I30" s="134"/>
      <c r="J30" s="135"/>
      <c r="K30" s="135"/>
      <c r="L30" s="135"/>
      <c r="M30" s="135"/>
    </row>
    <row r="31" spans="2:19" x14ac:dyDescent="0.25">
      <c r="B31" s="151" t="s">
        <v>41</v>
      </c>
      <c r="C31" s="35"/>
      <c r="D31" s="133"/>
      <c r="E31" s="134"/>
      <c r="F31" s="133"/>
      <c r="G31" s="133"/>
      <c r="H31" s="134"/>
      <c r="I31" s="134"/>
      <c r="J31" s="135"/>
      <c r="K31" s="135"/>
      <c r="L31" s="135"/>
      <c r="M31" s="135"/>
    </row>
    <row r="32" spans="2:19" x14ac:dyDescent="0.25">
      <c r="B32" s="153" t="s">
        <v>53</v>
      </c>
      <c r="C32" s="35"/>
      <c r="D32" s="133"/>
      <c r="E32" s="134"/>
      <c r="F32" s="133"/>
      <c r="G32" s="133"/>
      <c r="H32" s="134"/>
      <c r="I32" s="134"/>
      <c r="J32" s="135"/>
      <c r="K32" s="135"/>
      <c r="L32" s="135"/>
      <c r="M32" s="135"/>
    </row>
    <row r="33" spans="2:13" x14ac:dyDescent="0.25">
      <c r="B33" s="151" t="s">
        <v>30</v>
      </c>
      <c r="C33" s="35"/>
      <c r="D33" s="133"/>
      <c r="E33" s="134"/>
      <c r="F33" s="133"/>
      <c r="G33" s="133"/>
      <c r="H33" s="134"/>
      <c r="I33" s="134"/>
      <c r="J33" s="135"/>
      <c r="K33" s="135"/>
      <c r="L33" s="135"/>
      <c r="M33" s="135"/>
    </row>
    <row r="34" spans="2:13" x14ac:dyDescent="0.25">
      <c r="B34" s="153" t="s">
        <v>31</v>
      </c>
      <c r="C34" s="35"/>
      <c r="D34" s="133"/>
      <c r="E34" s="134"/>
      <c r="F34" s="133"/>
      <c r="G34" s="133"/>
      <c r="H34" s="134"/>
      <c r="I34" s="134"/>
      <c r="J34" s="135"/>
      <c r="K34" s="135"/>
      <c r="L34" s="135"/>
      <c r="M34" s="135"/>
    </row>
    <row r="35" spans="2:13" x14ac:dyDescent="0.25">
      <c r="B35" s="151" t="s">
        <v>32</v>
      </c>
      <c r="C35" s="35"/>
      <c r="D35" s="133"/>
      <c r="E35" s="134"/>
      <c r="F35" s="133"/>
      <c r="G35" s="133"/>
      <c r="H35" s="134"/>
      <c r="I35" s="134"/>
      <c r="J35" s="135"/>
      <c r="K35" s="135"/>
      <c r="L35" s="135"/>
      <c r="M35" s="135"/>
    </row>
    <row r="36" spans="2:13" x14ac:dyDescent="0.25">
      <c r="B36" s="151" t="s">
        <v>33</v>
      </c>
      <c r="C36" s="35"/>
      <c r="D36" s="133"/>
      <c r="E36" s="134"/>
      <c r="F36" s="133"/>
      <c r="G36" s="133"/>
      <c r="H36" s="134"/>
      <c r="I36" s="134"/>
      <c r="J36" s="135"/>
      <c r="K36" s="135"/>
      <c r="L36" s="135"/>
      <c r="M36" s="135"/>
    </row>
    <row r="37" spans="2:13" x14ac:dyDescent="0.25">
      <c r="B37" s="151" t="s">
        <v>34</v>
      </c>
      <c r="C37" s="35"/>
      <c r="D37" s="133"/>
      <c r="E37" s="134"/>
      <c r="F37" s="133"/>
      <c r="G37" s="133"/>
      <c r="H37" s="134"/>
      <c r="I37" s="134"/>
      <c r="J37" s="135"/>
      <c r="K37" s="135"/>
      <c r="L37" s="135"/>
      <c r="M37" s="135"/>
    </row>
    <row r="38" spans="2:13" x14ac:dyDescent="0.25">
      <c r="B38" s="151" t="s">
        <v>54</v>
      </c>
      <c r="C38" s="35"/>
      <c r="D38" s="154"/>
      <c r="E38" s="155"/>
      <c r="F38" s="154"/>
      <c r="G38" s="154"/>
      <c r="H38" s="155"/>
      <c r="I38" s="155"/>
    </row>
    <row r="39" spans="2:13" ht="15.75" thickBot="1" x14ac:dyDescent="0.3">
      <c r="B39" s="157" t="s">
        <v>55</v>
      </c>
      <c r="C39" s="36"/>
      <c r="D39" s="154"/>
      <c r="E39" s="154"/>
      <c r="F39" s="154"/>
      <c r="G39" s="154"/>
      <c r="H39" s="154"/>
      <c r="I39" s="154"/>
    </row>
    <row r="40" spans="2:13" ht="16.5" thickBot="1" x14ac:dyDescent="0.3">
      <c r="B40" s="160" t="s">
        <v>50</v>
      </c>
      <c r="C40" s="161">
        <f>SUM(C28:C39)</f>
        <v>0</v>
      </c>
      <c r="D40" s="154"/>
      <c r="E40" s="154"/>
      <c r="F40" s="154"/>
      <c r="G40" s="154"/>
      <c r="H40" s="154"/>
      <c r="I40" s="154"/>
    </row>
    <row r="41" spans="2:13" x14ac:dyDescent="0.25">
      <c r="B41" s="133"/>
      <c r="C41" s="133"/>
      <c r="D41" s="133"/>
      <c r="E41" s="134"/>
      <c r="F41" s="133"/>
      <c r="G41" s="133"/>
      <c r="H41" s="134"/>
      <c r="I41" s="134"/>
      <c r="J41" s="135"/>
      <c r="K41" s="135"/>
      <c r="L41" s="135"/>
      <c r="M41" s="135"/>
    </row>
    <row r="42" spans="2:13" ht="15.75" thickBot="1" x14ac:dyDescent="0.3">
      <c r="B42" s="133"/>
      <c r="C42" s="133"/>
      <c r="D42" s="133"/>
      <c r="E42" s="134"/>
      <c r="F42" s="133"/>
      <c r="G42" s="133"/>
      <c r="H42" s="134"/>
      <c r="I42" s="134"/>
      <c r="J42" s="135"/>
      <c r="K42" s="135"/>
      <c r="L42" s="135"/>
      <c r="M42" s="135"/>
    </row>
    <row r="43" spans="2:13" ht="21.75" thickBot="1" x14ac:dyDescent="0.4">
      <c r="B43" s="214" t="s">
        <v>78</v>
      </c>
      <c r="C43" s="215"/>
      <c r="D43" s="133"/>
      <c r="E43" s="146"/>
      <c r="F43" s="133"/>
      <c r="G43" s="133"/>
      <c r="H43" s="146"/>
      <c r="I43" s="146"/>
      <c r="J43" s="135"/>
      <c r="K43" s="135"/>
      <c r="L43" s="135"/>
      <c r="M43" s="135"/>
    </row>
    <row r="44" spans="2:13" ht="16.5" thickBot="1" x14ac:dyDescent="0.3">
      <c r="B44" s="137" t="s">
        <v>73</v>
      </c>
      <c r="C44" s="138" t="s">
        <v>75</v>
      </c>
      <c r="D44" s="133"/>
      <c r="E44" s="146"/>
      <c r="F44" s="133"/>
      <c r="G44" s="133"/>
      <c r="H44" s="146"/>
      <c r="I44" s="146"/>
      <c r="J44" s="135"/>
      <c r="K44" s="135"/>
      <c r="L44" s="135"/>
      <c r="M44" s="135"/>
    </row>
    <row r="45" spans="2:13" x14ac:dyDescent="0.25">
      <c r="B45" s="162" t="s">
        <v>22</v>
      </c>
      <c r="C45" s="37"/>
      <c r="D45" s="133"/>
      <c r="E45" s="134"/>
      <c r="F45" s="133"/>
      <c r="G45" s="133"/>
      <c r="H45" s="134"/>
      <c r="I45" s="134"/>
      <c r="J45" s="135"/>
      <c r="K45" s="135"/>
      <c r="L45" s="135"/>
      <c r="M45" s="135"/>
    </row>
    <row r="46" spans="2:13" x14ac:dyDescent="0.25">
      <c r="B46" s="148" t="s">
        <v>51</v>
      </c>
      <c r="C46" s="38"/>
      <c r="D46" s="133"/>
      <c r="E46" s="134"/>
      <c r="F46" s="133"/>
      <c r="G46" s="133"/>
      <c r="H46" s="134"/>
      <c r="I46" s="134"/>
      <c r="J46" s="135"/>
      <c r="K46" s="135"/>
      <c r="L46" s="135"/>
      <c r="M46" s="135"/>
    </row>
    <row r="47" spans="2:13" x14ac:dyDescent="0.25">
      <c r="B47" s="149" t="s">
        <v>52</v>
      </c>
      <c r="C47" s="38"/>
      <c r="D47" s="133"/>
      <c r="E47" s="134"/>
      <c r="F47" s="133"/>
      <c r="G47" s="133"/>
      <c r="H47" s="134"/>
      <c r="I47" s="134"/>
      <c r="J47" s="135"/>
      <c r="K47" s="135"/>
      <c r="L47" s="135"/>
      <c r="M47" s="135"/>
    </row>
    <row r="48" spans="2:13" x14ac:dyDescent="0.25">
      <c r="B48" s="151" t="s">
        <v>41</v>
      </c>
      <c r="C48" s="39"/>
      <c r="D48" s="126"/>
      <c r="E48" s="126"/>
      <c r="F48" s="126"/>
      <c r="G48" s="126"/>
      <c r="H48" s="126"/>
      <c r="I48" s="126"/>
    </row>
    <row r="49" spans="2:13" x14ac:dyDescent="0.25">
      <c r="B49" s="153" t="s">
        <v>53</v>
      </c>
      <c r="C49" s="39"/>
      <c r="D49" s="126"/>
      <c r="E49" s="126"/>
      <c r="F49" s="126"/>
      <c r="G49" s="126"/>
      <c r="H49" s="126"/>
      <c r="I49" s="126"/>
    </row>
    <row r="50" spans="2:13" x14ac:dyDescent="0.25">
      <c r="B50" s="151" t="s">
        <v>30</v>
      </c>
      <c r="C50" s="39"/>
      <c r="D50" s="126"/>
      <c r="E50" s="126"/>
      <c r="F50" s="126"/>
      <c r="G50" s="126"/>
      <c r="H50" s="126"/>
      <c r="I50" s="126"/>
    </row>
    <row r="51" spans="2:13" x14ac:dyDescent="0.25">
      <c r="B51" s="153" t="s">
        <v>31</v>
      </c>
      <c r="C51" s="39"/>
      <c r="D51" s="133"/>
      <c r="E51" s="146"/>
      <c r="F51" s="133"/>
      <c r="G51" s="133"/>
      <c r="H51" s="146"/>
      <c r="I51" s="146"/>
      <c r="J51" s="135"/>
      <c r="K51" s="135"/>
      <c r="L51" s="135"/>
      <c r="M51" s="135"/>
    </row>
    <row r="52" spans="2:13" x14ac:dyDescent="0.25">
      <c r="B52" s="151" t="s">
        <v>32</v>
      </c>
      <c r="C52" s="39"/>
      <c r="D52" s="133"/>
      <c r="E52" s="134"/>
      <c r="F52" s="133"/>
      <c r="G52" s="133"/>
      <c r="H52" s="134"/>
      <c r="I52" s="134"/>
      <c r="J52" s="135"/>
      <c r="K52" s="135"/>
      <c r="L52" s="135"/>
      <c r="M52" s="135"/>
    </row>
    <row r="53" spans="2:13" x14ac:dyDescent="0.25">
      <c r="B53" s="151" t="s">
        <v>33</v>
      </c>
      <c r="C53" s="39"/>
      <c r="D53" s="133"/>
      <c r="E53" s="134"/>
      <c r="F53" s="133"/>
      <c r="G53" s="133"/>
      <c r="H53" s="134"/>
      <c r="I53" s="134"/>
      <c r="J53" s="135"/>
      <c r="K53" s="135"/>
      <c r="L53" s="135"/>
      <c r="M53" s="135"/>
    </row>
    <row r="54" spans="2:13" x14ac:dyDescent="0.25">
      <c r="B54" s="151" t="s">
        <v>34</v>
      </c>
      <c r="C54" s="39"/>
      <c r="D54" s="133"/>
      <c r="E54" s="134"/>
      <c r="F54" s="133"/>
      <c r="G54" s="133"/>
      <c r="H54" s="134"/>
      <c r="I54" s="134"/>
      <c r="J54" s="135"/>
      <c r="K54" s="135"/>
      <c r="L54" s="135"/>
      <c r="M54" s="135"/>
    </row>
    <row r="55" spans="2:13" x14ac:dyDescent="0.25">
      <c r="B55" s="151" t="s">
        <v>54</v>
      </c>
      <c r="C55" s="39"/>
      <c r="D55" s="126"/>
      <c r="E55" s="126"/>
      <c r="F55" s="126"/>
      <c r="G55" s="126"/>
      <c r="H55" s="126"/>
      <c r="I55" s="126"/>
    </row>
    <row r="56" spans="2:13" ht="15.75" thickBot="1" x14ac:dyDescent="0.3">
      <c r="B56" s="157" t="s">
        <v>55</v>
      </c>
      <c r="C56" s="40"/>
      <c r="D56" s="126"/>
      <c r="E56" s="126"/>
      <c r="F56" s="126"/>
      <c r="G56" s="126"/>
      <c r="H56" s="126"/>
      <c r="I56" s="126"/>
    </row>
    <row r="57" spans="2:13" ht="16.5" thickBot="1" x14ac:dyDescent="0.3">
      <c r="B57" s="160" t="s">
        <v>50</v>
      </c>
      <c r="C57" s="163">
        <f>SUM(C45:C56)</f>
        <v>0</v>
      </c>
      <c r="D57" s="126"/>
      <c r="E57" s="126"/>
      <c r="F57" s="126"/>
      <c r="G57" s="126"/>
      <c r="H57" s="126"/>
      <c r="I57" s="126"/>
    </row>
    <row r="59" spans="2:13" x14ac:dyDescent="0.25">
      <c r="B59" s="126"/>
      <c r="C59" s="127"/>
      <c r="D59" s="126"/>
      <c r="E59" s="126"/>
      <c r="F59" s="126"/>
      <c r="G59" s="126"/>
      <c r="H59" s="126"/>
      <c r="I59" s="126"/>
    </row>
    <row r="60" spans="2:13" ht="15.75" x14ac:dyDescent="0.25">
      <c r="B60" s="126"/>
      <c r="C60" s="127"/>
      <c r="D60" s="27" t="s">
        <v>133</v>
      </c>
      <c r="E60" s="126"/>
      <c r="F60" s="126"/>
      <c r="G60" s="126"/>
      <c r="H60" s="126"/>
      <c r="I60" s="126"/>
    </row>
    <row r="61" spans="2:13" ht="15.75" x14ac:dyDescent="0.25">
      <c r="B61" s="216" t="s">
        <v>44</v>
      </c>
      <c r="C61" s="216"/>
      <c r="E61" s="126"/>
      <c r="G61" s="126"/>
      <c r="H61" s="126"/>
      <c r="I61" s="126"/>
      <c r="J61" s="126"/>
      <c r="K61" s="126"/>
    </row>
    <row r="62" spans="2:13" ht="15.75" x14ac:dyDescent="0.25">
      <c r="B62" s="126"/>
      <c r="C62" s="127"/>
      <c r="D62" s="28" t="str">
        <f>C6</f>
        <v>Select Species</v>
      </c>
      <c r="E62" s="126"/>
      <c r="F62" s="126"/>
      <c r="G62" s="126"/>
      <c r="H62" s="126"/>
      <c r="I62" s="126"/>
    </row>
    <row r="63" spans="2:13" x14ac:dyDescent="0.25">
      <c r="B63" s="126"/>
      <c r="C63" s="127"/>
      <c r="D63" s="126"/>
      <c r="E63" s="126"/>
      <c r="F63" s="126"/>
      <c r="G63" s="126"/>
      <c r="H63" s="126"/>
      <c r="I63" s="126"/>
    </row>
    <row r="64" spans="2:13" x14ac:dyDescent="0.25">
      <c r="B64" s="126"/>
      <c r="C64" s="127"/>
      <c r="D64" s="126"/>
      <c r="E64" s="126"/>
      <c r="F64" s="126"/>
      <c r="G64" s="126"/>
      <c r="H64" s="126"/>
      <c r="I64" s="126"/>
    </row>
  </sheetData>
  <sheetProtection sheet="1" objects="1" scenarios="1" selectLockedCells="1"/>
  <mergeCells count="6">
    <mergeCell ref="B43:C43"/>
    <mergeCell ref="B61:C61"/>
    <mergeCell ref="B4:C4"/>
    <mergeCell ref="B3:C3"/>
    <mergeCell ref="B9:C9"/>
    <mergeCell ref="B26:C26"/>
  </mergeCells>
  <conditionalFormatting sqref="C6">
    <cfRule type="cellIs" dxfId="11" priority="3" operator="equal">
      <formula>"Select Species"</formula>
    </cfRule>
  </conditionalFormatting>
  <printOptions horizontalCentered="1"/>
  <pageMargins left="0.7" right="0.2" top="0.25" bottom="0.25" header="0.3" footer="0.3"/>
  <pageSetup scale="75"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 operator="equal" id="{DBB0A756-038C-4A93-8407-6F18C35C8DD6}">
            <xm:f>'Look up'!$G$3</xm:f>
            <x14:dxf>
              <fill>
                <patternFill>
                  <bgColor rgb="FFFF0000"/>
                </patternFill>
              </fill>
            </x14:dxf>
          </x14:cfRule>
          <xm:sqref>C5</xm:sqref>
        </x14:conditionalFormatting>
        <x14:conditionalFormatting xmlns:xm="http://schemas.microsoft.com/office/excel/2006/main">
          <x14:cfRule type="cellIs" priority="4" operator="equal" id="{DE46673A-54B8-43C8-A61B-514758FB49DA}">
            <xm:f>'Look up'!$B$14</xm:f>
            <x14:dxf>
              <fill>
                <patternFill>
                  <bgColor rgb="FFCC66FF"/>
                </patternFill>
              </fill>
            </x14:dxf>
          </x14:cfRule>
          <x14:cfRule type="cellIs" priority="5" operator="equal" id="{0DFC92EA-C213-43F6-8EB8-9F9CB7E5CFB7}">
            <xm:f>'Look up'!$B$13</xm:f>
            <x14:dxf>
              <fill>
                <patternFill>
                  <bgColor rgb="FFFFFF00"/>
                </patternFill>
              </fill>
            </x14:dxf>
          </x14:cfRule>
          <x14:cfRule type="cellIs" priority="6" operator="equal" id="{81156DBC-3889-4B85-BEA4-E2CA096234A3}">
            <xm:f>'Look up'!$B$12</xm:f>
            <x14:dxf>
              <fill>
                <patternFill>
                  <bgColor theme="7" tint="0.39994506668294322"/>
                </patternFill>
              </fill>
            </x14:dxf>
          </x14:cfRule>
          <x14:cfRule type="cellIs" priority="7" operator="equal" id="{357C65D9-9446-4F99-A5E5-1DEA4F28EFCB}">
            <xm:f>'Look up'!$B$11</xm:f>
            <x14:dxf>
              <fill>
                <patternFill>
                  <bgColor rgb="FF92D050"/>
                </patternFill>
              </fill>
            </x14:dxf>
          </x14:cfRule>
          <x14:cfRule type="cellIs" priority="8" operator="equal" id="{A6922E43-DA7F-4950-9B97-5285ABB1410F}">
            <xm:f>'Look up'!$B$10</xm:f>
            <x14:dxf>
              <fill>
                <patternFill>
                  <bgColor rgb="FFFFCCCC"/>
                </patternFill>
              </fill>
            </x14:dxf>
          </x14:cfRule>
          <x14:cfRule type="cellIs" priority="9" operator="equal" id="{5065803C-2DDC-4036-AEF1-4488730ACF0B}">
            <xm:f>'Look up'!$B$9</xm:f>
            <x14:dxf>
              <fill>
                <patternFill>
                  <bgColor rgb="FFFF6699"/>
                </patternFill>
              </fill>
            </x14:dxf>
          </x14:cfRule>
          <x14:cfRule type="cellIs" priority="10" operator="equal" id="{21953184-3A31-405C-A783-F25013EADF72}">
            <xm:f>'Look up'!$B$8</xm:f>
            <x14:dxf>
              <fill>
                <patternFill>
                  <bgColor theme="7" tint="-0.24994659260841701"/>
                </patternFill>
              </fill>
            </x14:dxf>
          </x14:cfRule>
          <x14:cfRule type="cellIs" priority="11" operator="equal" id="{699B69B6-20E8-4559-B450-B101585607EE}">
            <xm:f>'Look up'!$B$7</xm:f>
            <x14:dxf>
              <fill>
                <patternFill>
                  <bgColor theme="9" tint="0.59996337778862885"/>
                </patternFill>
              </fill>
            </x14:dxf>
          </x14:cfRule>
          <x14:cfRule type="cellIs" priority="12" operator="equal" id="{D0CD4736-8340-40C7-85C8-C945C42E7633}">
            <xm:f>'Look up'!$B$6</xm:f>
            <x14:dxf>
              <fill>
                <patternFill>
                  <bgColor theme="2" tint="-9.9948118533890809E-2"/>
                </patternFill>
              </fill>
            </x14:dxf>
          </x14:cfRule>
          <x14:cfRule type="cellIs" priority="13" operator="equal" id="{6FDD0C19-F00C-4B8F-96FA-9D241B0F609A}">
            <xm:f>'Look up'!$B$5</xm:f>
            <x14:dxf>
              <fill>
                <patternFill>
                  <bgColor rgb="FFFFC000"/>
                </patternFill>
              </fill>
            </x14:dxf>
          </x14:cfRule>
          <x14:cfRule type="cellIs" priority="14" operator="equal" id="{57176640-70DC-4875-9321-55D1CB978A50}">
            <xm:f>'Look up'!$B$4</xm:f>
            <x14:dxf>
              <fill>
                <patternFill>
                  <bgColor theme="4" tint="0.39994506668294322"/>
                </patternFill>
              </fill>
            </x14:dxf>
          </x14:cfRule>
          <xm:sqref>C6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C690E1B-8C7C-49A9-B18A-C8A585308E7F}">
          <x14:formula1>
            <xm:f>'Look up'!$E$3:$E$7</xm:f>
          </x14:formula1>
          <xm:sqref>C6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1"/>
  </sheetPr>
  <dimension ref="B2:H48"/>
  <sheetViews>
    <sheetView zoomScaleNormal="100" workbookViewId="0">
      <selection activeCell="E9" sqref="E9"/>
    </sheetView>
  </sheetViews>
  <sheetFormatPr defaultRowHeight="15" x14ac:dyDescent="0.25"/>
  <cols>
    <col min="2" max="2" width="25.7109375" bestFit="1" customWidth="1"/>
    <col min="5" max="5" width="13.140625" bestFit="1" customWidth="1"/>
    <col min="7" max="7" width="13.5703125" bestFit="1" customWidth="1"/>
  </cols>
  <sheetData>
    <row r="2" spans="2:7" x14ac:dyDescent="0.25">
      <c r="B2" s="24" t="s">
        <v>61</v>
      </c>
      <c r="C2" s="24"/>
      <c r="D2" s="24"/>
      <c r="E2" s="24" t="s">
        <v>60</v>
      </c>
      <c r="F2" s="24"/>
      <c r="G2" s="24" t="s">
        <v>84</v>
      </c>
    </row>
    <row r="3" spans="2:7" x14ac:dyDescent="0.25">
      <c r="B3" t="s">
        <v>62</v>
      </c>
      <c r="E3" t="s">
        <v>62</v>
      </c>
      <c r="G3" s="71" t="s">
        <v>96</v>
      </c>
    </row>
    <row r="4" spans="2:7" ht="18.75" x14ac:dyDescent="0.3">
      <c r="B4" s="6" t="s">
        <v>14</v>
      </c>
      <c r="C4" s="6"/>
      <c r="E4" s="8" t="s">
        <v>35</v>
      </c>
      <c r="G4" s="71" t="s">
        <v>87</v>
      </c>
    </row>
    <row r="5" spans="2:7" ht="18.75" x14ac:dyDescent="0.3">
      <c r="B5" s="7" t="s">
        <v>36</v>
      </c>
      <c r="C5" s="7"/>
      <c r="E5" s="9" t="s">
        <v>39</v>
      </c>
      <c r="G5" s="71" t="s">
        <v>88</v>
      </c>
    </row>
    <row r="6" spans="2:7" ht="18.75" x14ac:dyDescent="0.3">
      <c r="B6" s="8" t="s">
        <v>35</v>
      </c>
      <c r="C6" s="8"/>
      <c r="E6" s="13" t="s">
        <v>18</v>
      </c>
      <c r="G6" s="71" t="s">
        <v>89</v>
      </c>
    </row>
    <row r="7" spans="2:7" ht="18.75" x14ac:dyDescent="0.3">
      <c r="B7" s="9" t="s">
        <v>39</v>
      </c>
      <c r="C7" s="9"/>
      <c r="E7" s="15" t="s">
        <v>15</v>
      </c>
      <c r="G7" s="71" t="s">
        <v>90</v>
      </c>
    </row>
    <row r="8" spans="2:7" ht="18.75" x14ac:dyDescent="0.3">
      <c r="B8" s="10" t="s">
        <v>37</v>
      </c>
      <c r="C8" s="10"/>
      <c r="G8" s="71" t="s">
        <v>91</v>
      </c>
    </row>
    <row r="9" spans="2:7" ht="18.75" x14ac:dyDescent="0.3">
      <c r="B9" s="11" t="s">
        <v>38</v>
      </c>
      <c r="C9" s="11"/>
      <c r="G9" s="71" t="s">
        <v>92</v>
      </c>
    </row>
    <row r="10" spans="2:7" ht="18.75" x14ac:dyDescent="0.3">
      <c r="B10" s="12" t="s">
        <v>40</v>
      </c>
      <c r="C10" s="12"/>
      <c r="G10" s="72" t="s">
        <v>93</v>
      </c>
    </row>
    <row r="11" spans="2:7" ht="18.75" x14ac:dyDescent="0.3">
      <c r="B11" s="13" t="s">
        <v>18</v>
      </c>
      <c r="C11" s="13"/>
      <c r="G11" s="72" t="s">
        <v>94</v>
      </c>
    </row>
    <row r="12" spans="2:7" ht="18.75" x14ac:dyDescent="0.3">
      <c r="B12" s="14" t="s">
        <v>17</v>
      </c>
      <c r="C12" s="14"/>
      <c r="G12" s="72" t="s">
        <v>95</v>
      </c>
    </row>
    <row r="13" spans="2:7" ht="18.75" x14ac:dyDescent="0.3">
      <c r="B13" s="15" t="s">
        <v>15</v>
      </c>
      <c r="C13" s="15"/>
      <c r="G13" s="72" t="s">
        <v>103</v>
      </c>
    </row>
    <row r="14" spans="2:7" ht="18.75" x14ac:dyDescent="0.3">
      <c r="B14" s="16" t="s">
        <v>16</v>
      </c>
      <c r="C14" s="16"/>
      <c r="G14" s="72" t="s">
        <v>104</v>
      </c>
    </row>
    <row r="15" spans="2:7" x14ac:dyDescent="0.25">
      <c r="G15" s="72" t="s">
        <v>105</v>
      </c>
    </row>
    <row r="16" spans="2:7" x14ac:dyDescent="0.25">
      <c r="G16" s="72" t="s">
        <v>106</v>
      </c>
    </row>
    <row r="17" spans="7:7" x14ac:dyDescent="0.25">
      <c r="G17" s="72" t="s">
        <v>107</v>
      </c>
    </row>
    <row r="18" spans="7:7" x14ac:dyDescent="0.25">
      <c r="G18" s="72" t="s">
        <v>108</v>
      </c>
    </row>
    <row r="19" spans="7:7" x14ac:dyDescent="0.25">
      <c r="G19" s="72" t="s">
        <v>109</v>
      </c>
    </row>
    <row r="20" spans="7:7" x14ac:dyDescent="0.25">
      <c r="G20" s="72" t="s">
        <v>110</v>
      </c>
    </row>
    <row r="21" spans="7:7" x14ac:dyDescent="0.25">
      <c r="G21" s="72" t="s">
        <v>111</v>
      </c>
    </row>
    <row r="22" spans="7:7" x14ac:dyDescent="0.25">
      <c r="G22" s="72" t="s">
        <v>112</v>
      </c>
    </row>
    <row r="23" spans="7:7" x14ac:dyDescent="0.25">
      <c r="G23" s="72" t="s">
        <v>113</v>
      </c>
    </row>
    <row r="24" spans="7:7" x14ac:dyDescent="0.25">
      <c r="G24" s="72" t="s">
        <v>114</v>
      </c>
    </row>
    <row r="25" spans="7:7" x14ac:dyDescent="0.25">
      <c r="G25" s="72" t="s">
        <v>115</v>
      </c>
    </row>
    <row r="26" spans="7:7" x14ac:dyDescent="0.25">
      <c r="G26" s="72" t="s">
        <v>116</v>
      </c>
    </row>
    <row r="27" spans="7:7" x14ac:dyDescent="0.25">
      <c r="G27" s="72" t="s">
        <v>117</v>
      </c>
    </row>
    <row r="28" spans="7:7" x14ac:dyDescent="0.25">
      <c r="G28" s="72" t="s">
        <v>118</v>
      </c>
    </row>
    <row r="48" spans="4:8" ht="15.75" x14ac:dyDescent="0.25">
      <c r="D48" s="19" t="s">
        <v>44</v>
      </c>
      <c r="E48" s="19"/>
      <c r="H48" s="17" t="s">
        <v>43</v>
      </c>
    </row>
  </sheetData>
  <pageMargins left="0.7" right="0.2" top="0.25" bottom="0.2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Instructions</vt:lpstr>
      <vt:lpstr>INVENTORY RECORD</vt:lpstr>
      <vt:lpstr>OTHER INCOME RECORD</vt:lpstr>
      <vt:lpstr>EXPENSE RECORD</vt:lpstr>
      <vt:lpstr>PROJECT SUMMARY</vt:lpstr>
      <vt:lpstr>BREEDING &amp; PRODUCTION RECORD</vt:lpstr>
      <vt:lpstr>LABOR RECORD</vt:lpstr>
      <vt:lpstr>COMMODITY RECORD</vt:lpstr>
      <vt:lpstr>Look up</vt:lpstr>
      <vt:lpstr>'BREEDING &amp; PRODUCTION RECORD'!Print_Area</vt:lpstr>
      <vt:lpstr>'COMMODITY RECORD'!Print_Area</vt:lpstr>
      <vt:lpstr>'EXPENSE RECORD'!Print_Area</vt:lpstr>
      <vt:lpstr>Instructions!Print_Area</vt:lpstr>
      <vt:lpstr>'INVENTORY RECORD'!Print_Area</vt:lpstr>
      <vt:lpstr>'LABOR RECORD'!Print_Area</vt:lpstr>
      <vt:lpstr>'OTHER INCOME RECORD'!Print_Area</vt:lpstr>
      <vt:lpstr>'PROJECT SUMMARY'!Print_Area</vt:lpstr>
      <vt:lpstr>'BREEDING &amp; PRODUCTION RECORD'!Print_Titles</vt:lpstr>
      <vt:lpstr>'LABOR RECORD'!Print_Titles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4H-New</dc:creator>
  <cp:lastModifiedBy>Bobbi Shultz</cp:lastModifiedBy>
  <cp:lastPrinted>2024-03-11T14:58:37Z</cp:lastPrinted>
  <dcterms:created xsi:type="dcterms:W3CDTF">2018-11-15T21:48:46Z</dcterms:created>
  <dcterms:modified xsi:type="dcterms:W3CDTF">2024-09-19T14:18:56Z</dcterms:modified>
</cp:coreProperties>
</file>